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080" activeTab="0"/>
  </bookViews>
  <sheets>
    <sheet name="Nuur" sheetId="1" r:id="rId1"/>
    <sheet name="СБД" sheetId="2" r:id="rId2"/>
    <sheet name="ОДТ" sheetId="3" r:id="rId3"/>
    <sheet name="ӨӨТ" sheetId="4" r:id="rId4"/>
    <sheet name="МГТ" sheetId="5" r:id="rId5"/>
    <sheet name="Тодруулга1" sheetId="6" state="hidden" r:id="rId6"/>
    <sheet name="Тодруулга" sheetId="7" state="hidden" r:id="rId7"/>
  </sheets>
  <definedNames/>
  <calcPr fullCalcOnLoad="1"/>
</workbook>
</file>

<file path=xl/sharedStrings.xml><?xml version="1.0" encoding="utf-8"?>
<sst xmlns="http://schemas.openxmlformats.org/spreadsheetml/2006/main" count="2561" uniqueCount="614">
  <si>
    <t>Байгууллагын нэр: Хоргохайрхан</t>
  </si>
  <si>
    <t>Регистр: 2032317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</si>
  <si>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</si>
  <si>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</si>
  <si>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</si>
  <si>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</si>
  <si>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</si>
  <si>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</si>
  <si>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</si>
  <si>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</si>
  <si>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</si>
  <si>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</si>
  <si>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</si>
  <si>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</si>
  <si>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</si>
  <si>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</si>
  <si>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</si>
  <si>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</si>
  <si>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</si>
  <si>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</si>
  <si>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</si>
  <si>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</si>
  <si>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</si>
  <si>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</si>
  <si>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</si>
  <si>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</si>
  <si>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</si>
  <si>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</si>
  <si>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</si>
  <si>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</si>
  <si>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</si>
  <si>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</si>
  <si>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</si>
  <si>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</si>
  <si>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</si>
  <si>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</si>
  <si>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</si>
  <si>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</si>
  <si>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</si>
  <si>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</si>
  <si>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</si>
  <si>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</si>
  <si>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</si>
  <si>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</si>
  <si>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</si>
  <si>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</si>
  <si>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</si>
  <si>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</si>
  <si>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</si>
  <si>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</si>
  <si>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</si>
  <si>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</si>
  <si>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</si>
  <si>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</si>
  <si>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</si>
  <si>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</si>
  <si>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</si>
  <si>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</si>
  <si>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</si>
  <si>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</si>
  <si>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</si>
  <si>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</si>
  <si>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</si>
  <si>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</si>
  <si>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</si>
  <si>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/Ч.Энх-Амгалан/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</si>
  <si>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</si>
  <si>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</si>
  <si>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</si>
  <si>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</si>
  <si>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</si>
  <si>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</si>
  <si>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</si>
  <si>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</si>
  <si>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</si>
  <si>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</si>
  <si>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</si>
  <si>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</si>
  <si>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</si>
  <si>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</si>
  <si>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</si>
  <si>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</si>
  <si>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</si>
  <si>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</si>
  <si>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</si>
  <si>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</si>
  <si>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</si>
  <si>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</si>
  <si>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</si>
  <si>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</si>
  <si>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</si>
  <si>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</si>
  <si>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</si>
  <si>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</si>
  <si>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</si>
  <si>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</si>
  <si>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</si>
  <si>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</si>
  <si>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</si>
  <si>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</si>
  <si>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</si>
  <si>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</si>
  <si>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</si>
  <si>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</si>
  <si>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</si>
  <si>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</si>
  <si>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</si>
  <si>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</si>
  <si>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</si>
  <si>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</si>
  <si>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</si>
  <si>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</si>
  <si>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</si>
  <si>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</si>
  <si>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</si>
  <si>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</si>
  <si>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</si>
  <si>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</si>
  <si>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</si>
  <si>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</si>
  <si>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</si>
  <si>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</si>
  <si>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</si>
  <si>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</si>
  <si>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</si>
  <si>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</si>
  <si>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</si>
  <si>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</si>
  <si>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</si>
  <si>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</si>
  <si>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</si>
  <si>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</si>
  <si>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</si>
  <si>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</si>
  <si>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</si>
  <si>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</si>
  <si>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</si>
  <si>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</si>
  <si>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</si>
  <si>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</si>
  <si>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</si>
  <si>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</si>
  <si>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</si>
  <si>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</si>
  <si>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</si>
  <si>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</si>
  <si>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</si>
  <si>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</si>
  <si>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</si>
  <si>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</si>
  <si>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</si>
  <si>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</si>
  <si>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</si>
  <si>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</si>
  <si>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</si>
  <si>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</si>
  <si>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</si>
  <si>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</si>
  <si>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</si>
  <si>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</si>
  <si>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</si>
  <si>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</si>
  <si>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</si>
  <si>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</si>
  <si>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</si>
  <si>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</si>
  <si>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</si>
  <si>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</si>
  <si>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</si>
  <si>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</si>
  <si>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</si>
  <si>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</si>
  <si>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</si>
  <si>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</si>
  <si>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</si>
  <si>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</si>
  <si>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</si>
  <si>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</si>
  <si>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</si>
  <si>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</si>
  <si>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</si>
  <si>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</si>
  <si>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</si>
  <si>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</si>
  <si>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</si>
  <si>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</si>
  <si>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</si>
  <si>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</si>
  <si>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</si>
  <si>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</si>
  <si>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</si>
  <si>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</si>
  <si>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</si>
  <si>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</si>
  <si>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</si>
  <si>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</si>
  <si>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</si>
  <si>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</si>
  <si>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</si>
  <si>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</si>
  <si>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</si>
  <si>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</si>
  <si>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</si>
  <si>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</si>
  <si>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</si>
  <si>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</si>
  <si>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</si>
  <si>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</si>
  <si>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</si>
  <si>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</si>
  <si>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</si>
  <si>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</si>
  <si>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</si>
  <si>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</si>
  <si>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</si>
  <si>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</si>
  <si>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</si>
  <si>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</si>
  <si>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</si>
  <si>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</si>
  <si>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</si>
  <si>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</si>
  <si>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</si>
  <si>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</si>
  <si>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</si>
  <si>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</si>
  <si>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</si>
  <si>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</si>
  <si>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</si>
  <si>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</si>
  <si>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</si>
  <si>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</si>
  <si>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</si>
  <si>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</si>
  <si>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</si>
  <si>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</si>
  <si>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</si>
  <si>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</si>
  <si>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</si>
  <si>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</si>
  <si>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</si>
  <si>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</si>
  <si>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</si>
  <si>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</si>
  <si>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</si>
  <si>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</si>
  <si>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</si>
  <si>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</si>
  <si>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</si>
  <si>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</si>
  <si>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</si>
  <si>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</si>
  <si>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</si>
  <si>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</si>
  <si>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</si>
  <si>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</si>
  <si>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</si>
  <si>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</si>
  <si>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</si>
  <si>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</si>
  <si>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</si>
  <si>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</si>
  <si>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</si>
  <si>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1. Тайлан бэлдэх үндэслэл</t>
  </si>
  <si>
    <t>Тайлан бэлдэх үндэслэл</t>
  </si>
  <si>
    <t>2. Нягтлан бодох бүртгэлийн бодлогын өөрчлөлт</t>
  </si>
  <si>
    <t>Нягтлан бодох бүртгэлийн бодлогын өөрчлөлт</t>
  </si>
  <si>
    <t>1. Мөнгө түүнтэй адилтгах хөрөнгө</t>
  </si>
  <si>
    <t>Касс дахь мөнгө</t>
  </si>
  <si>
    <t>Банкин дахь мөнгө</t>
  </si>
  <si>
    <t>Мөнгөтэй адилтгах хөрөнгө</t>
  </si>
  <si>
    <t>Нийт дүн</t>
  </si>
  <si>
    <t>Тэмдэглэл</t>
  </si>
  <si>
    <t>4.1. Дансны авлага</t>
  </si>
  <si>
    <t>Найдваргүй авлагын хасагдуулга</t>
  </si>
  <si>
    <t>Дансны авлага (цэвэр дүнгээр)</t>
  </si>
  <si>
    <t>Нэмэгдсэн</t>
  </si>
  <si>
    <t>Хасагдсан</t>
  </si>
  <si>
    <t>-Төлөгдсөн</t>
  </si>
  <si>
    <t>-Найдваргүй болсон</t>
  </si>
  <si>
    <t>4.1. Татварын авлага</t>
  </si>
  <si>
    <t>ААНОАТ-ын авлага</t>
  </si>
  <si>
    <t>НӨАТ-ын авлага</t>
  </si>
  <si>
    <t>НДШ-ийн авлага</t>
  </si>
  <si>
    <t>4.1. Бусад богино хугацаат авлага</t>
  </si>
  <si>
    <t>Холбоотой талаас авах авлагын тайлант хугацаанд хамаарах дүн</t>
  </si>
  <si>
    <t>Ажиллагчдаас авах авлага</t>
  </si>
  <si>
    <t>Ноогдол ашгийн авлага</t>
  </si>
  <si>
    <t>Хүүний авлага</t>
  </si>
  <si>
    <t>Богино хугацаат авлагын бичиг</t>
  </si>
  <si>
    <t>Бусад талуудаас авах авлага</t>
  </si>
  <si>
    <t>5. Бусад санхүүгийн хөрөнгө</t>
  </si>
  <si>
    <t>6. Бараа материал</t>
  </si>
  <si>
    <t>Түүхий эд материал</t>
  </si>
  <si>
    <t>Дуусаагүй үйлдвэрлэл</t>
  </si>
  <si>
    <t>Бэлэн бүтээгдэхүүн</t>
  </si>
  <si>
    <t>Бараа</t>
  </si>
  <si>
    <t>Хангамжийн материал</t>
  </si>
  <si>
    <t>Бусад</t>
  </si>
  <si>
    <t>Эхний үлдэгдэл (өртгөөр)</t>
  </si>
  <si>
    <t>Нэмэгдсэн дүн</t>
  </si>
  <si>
    <t>Хасагдсан дүн</t>
  </si>
  <si>
    <t>Эцсийн үлдэгдэл (өртгөөр)</t>
  </si>
  <si>
    <t>Үнийн бууралтын гарз (-)</t>
  </si>
  <si>
    <t>Үнийн бууралтын буцаалт</t>
  </si>
  <si>
    <t>7</t>
  </si>
  <si>
    <t>Дансны цэвэр дүн</t>
  </si>
  <si>
    <t>7.1</t>
  </si>
  <si>
    <t>7.2</t>
  </si>
  <si>
    <t>7. Борлуулах зорилгоор эзэмшиж буй эргэлтийн бус хөрөнгө /эсвэл борлуулах бүлэг хөрөнгө/ болон өр төлбөр</t>
  </si>
  <si>
    <t>Борлуулах зорилгоор эзэмшиж буй эргэлтийн бус хөрөнгө /эсвэл борлуулах бүлэг хөрөнгө/ болон өр төлбөр</t>
  </si>
  <si>
    <t>8. Урьдчилж төлсөн зардал/тооцоо</t>
  </si>
  <si>
    <t>Урьдчилж төлсөн зардал</t>
  </si>
  <si>
    <t>Урьдчилж төлсөн түрээс, даатгал</t>
  </si>
  <si>
    <t xml:space="preserve">3 </t>
  </si>
  <si>
    <t>Бэлтгэн нийлүүлэгчдэд төлсөн урьдчилгаа төлбөр</t>
  </si>
  <si>
    <t>9. Үндсэн хөрөнгө</t>
  </si>
  <si>
    <t>Газрын сайжруулалт</t>
  </si>
  <si>
    <t>Барилга байгууламж</t>
  </si>
  <si>
    <t>Машин, тоног</t>
  </si>
  <si>
    <t>Тээврийн хэрэгсэл</t>
  </si>
  <si>
    <t>Тавилга эд хогшил</t>
  </si>
  <si>
    <t>Компьютер, бусад хэрэгсэл</t>
  </si>
  <si>
    <t>Бусад үндсэн хөрөнгө</t>
  </si>
  <si>
    <t>ҮНДСЭН ХӨРӨНГӨ /ӨРТӨГ/</t>
  </si>
  <si>
    <t>1.1</t>
  </si>
  <si>
    <t>1.2</t>
  </si>
  <si>
    <t xml:space="preserve"> 1.2.1</t>
  </si>
  <si>
    <t>Өөрөө үйлдвэрлэсэн</t>
  </si>
  <si>
    <t xml:space="preserve"> 1.2.2</t>
  </si>
  <si>
    <t>Худалдаж авсан</t>
  </si>
  <si>
    <t xml:space="preserve"> 1.2.3</t>
  </si>
  <si>
    <t>Үнэ төлбөргүй авсан</t>
  </si>
  <si>
    <t xml:space="preserve"> 1.2.4</t>
  </si>
  <si>
    <t>Дахин үнэлгээний нэмэгдэл</t>
  </si>
  <si>
    <t>1.3</t>
  </si>
  <si>
    <t xml:space="preserve"> 1.3.1</t>
  </si>
  <si>
    <t>Худалдсан (-)</t>
  </si>
  <si>
    <t xml:space="preserve"> 1.3.2</t>
  </si>
  <si>
    <t>Үнэгүй шилжүүлсэн (-)</t>
  </si>
  <si>
    <t xml:space="preserve"> 1.3.3</t>
  </si>
  <si>
    <t>Акталсан (-)</t>
  </si>
  <si>
    <t xml:space="preserve"> 1.3.4</t>
  </si>
  <si>
    <t>Дахин үнэлгээгээр бууруулав</t>
  </si>
  <si>
    <t>1.4</t>
  </si>
  <si>
    <t>Үндсэн хөрөнгө дахин ангилсан</t>
  </si>
  <si>
    <t>1.5</t>
  </si>
  <si>
    <t>Үндсэн хөрөнгө,  ХОЗҮХХ хооронд дахин ангилсан</t>
  </si>
  <si>
    <t>1.6</t>
  </si>
  <si>
    <t>ХУРИМТЛАГДСАН ЭЛЭГДЭЛ</t>
  </si>
  <si>
    <t>2.1</t>
  </si>
  <si>
    <t xml:space="preserve"> 2.2.1</t>
  </si>
  <si>
    <t>Байгуулсан элэгдэл</t>
  </si>
  <si>
    <t xml:space="preserve"> 2.2.2</t>
  </si>
  <si>
    <t>Дахин үнэлгээгээр нэмэгдсэн</t>
  </si>
  <si>
    <t xml:space="preserve"> 2.2.3</t>
  </si>
  <si>
    <t>Үнэ цэнийн бууралтын буцаалт</t>
  </si>
  <si>
    <t>2.3</t>
  </si>
  <si>
    <t xml:space="preserve"> 2.3.1</t>
  </si>
  <si>
    <t>Данснаас хассан хөрөнгийн элэгдэл</t>
  </si>
  <si>
    <t xml:space="preserve"> 2.3.2</t>
  </si>
  <si>
    <t>Дахин үнэлгээгээр хасагдсан</t>
  </si>
  <si>
    <t xml:space="preserve"> 2.3.3</t>
  </si>
  <si>
    <t>Үнэ цэнийн бууралт</t>
  </si>
  <si>
    <t>2.4</t>
  </si>
  <si>
    <t>ДАНСНЫ ЦЭВЭР ДҮН</t>
  </si>
  <si>
    <t>3.1</t>
  </si>
  <si>
    <t>3.2</t>
  </si>
  <si>
    <t>Дахин үнэлгээгээр -41,025.4 буурав</t>
  </si>
  <si>
    <t>11. Дуусаагүй барилга</t>
  </si>
  <si>
    <t>Эхэлсэн он</t>
  </si>
  <si>
    <t>Дуусгалтын хувь</t>
  </si>
  <si>
    <t>Нийт төсөвт</t>
  </si>
  <si>
    <t>Ашиглалтанд орох хугацаа</t>
  </si>
  <si>
    <t>0</t>
  </si>
  <si>
    <t>13. Биет бус хөрөнгө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</si>
  <si>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</si>
  <si>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</si>
  <si>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</si>
  <si>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</si>
  <si>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</si>
  <si>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</si>
  <si>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</si>
  <si>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БИЕТ БУС ХӨРӨНГӨ /ӨРТӨГ/</t>
  </si>
  <si>
    <t>Худалдсан</t>
  </si>
  <si>
    <t>Үнэгүй шилжүүлсэн</t>
  </si>
  <si>
    <t>Акталсан</t>
  </si>
  <si>
    <t>ХУРИМТЛАГДСАН ХОРОГДОЛ</t>
  </si>
  <si>
    <t>Байгуулсан хорогдол</t>
  </si>
  <si>
    <t>Үнэ цэнийн бууралтын</t>
  </si>
  <si>
    <t>Данснаас хассан хөрөнгийн хорогдол</t>
  </si>
  <si>
    <t>12. Биологийн хөрөнгө</t>
  </si>
  <si>
    <t>Нас</t>
  </si>
  <si>
    <t>Хүйс</t>
  </si>
  <si>
    <t>Тоо</t>
  </si>
  <si>
    <t>Дансны үнэ</t>
  </si>
  <si>
    <t>13. Урт хугацаат хөрөнгө оруулалт</t>
  </si>
  <si>
    <t>Хөрөнгө оруулалтын хувь</t>
  </si>
  <si>
    <t>Хөрөнгө оруулалтын дүн</t>
  </si>
  <si>
    <t>14. Хөрөнгө оруулалтын зориулалттай үд хөдлөх хөрөнгө</t>
  </si>
  <si>
    <t>Хөрөнгө оруулалтын зориулалттай үд хөдлөх хөрөнгө</t>
  </si>
  <si>
    <t>15. Бусад эргэлтийн бус хөрөнгө</t>
  </si>
  <si>
    <t>16.1. Дансны өглөг</t>
  </si>
  <si>
    <t>Төлөгдөх хугацаандаа байгаа</t>
  </si>
  <si>
    <t>Хугацаа хэтэрсэн</t>
  </si>
  <si>
    <t xml:space="preserve"> 3</t>
  </si>
  <si>
    <t>16.2. Татварын өр</t>
  </si>
  <si>
    <t>ААНОАТ өр</t>
  </si>
  <si>
    <t>НӨАТ -ын өр</t>
  </si>
  <si>
    <t>ХХОАТ -ын өр</t>
  </si>
  <si>
    <t>Онцгой АТ -н өр</t>
  </si>
  <si>
    <t>Бусад татварын өр</t>
  </si>
  <si>
    <t>16.3. Богино хугацаат зээл</t>
  </si>
  <si>
    <t>төгрөгөөр</t>
  </si>
  <si>
    <t>валютаар</t>
  </si>
  <si>
    <t>16.4. Богино хугацаат нөөц өр төлбөр</t>
  </si>
  <si>
    <t>Хасагдсан (ашигласан нөөц)</t>
  </si>
  <si>
    <t>Ашиглаагүй буцаан бичсэн дүн</t>
  </si>
  <si>
    <t>Баталгаат засварын</t>
  </si>
  <si>
    <t>Нөхөн сэргээлтийн</t>
  </si>
  <si>
    <t>16.5. Бусад богино хугацаат өр төлбөр</t>
  </si>
  <si>
    <t>16.6.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</si>
  <si>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</si>
  <si>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</si>
  <si>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</si>
  <si>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</si>
  <si>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</t>
  </si>
  <si>
    <t>(Гадаад, дотоодын зах зээлд гаргасан бонд, өрийн бичиг)</t>
  </si>
  <si>
    <t>17.1. Өмч</t>
  </si>
  <si>
    <t>Тоо ширхэг</t>
  </si>
  <si>
    <t>Дүн (төгрөгөөр)</t>
  </si>
  <si>
    <t>(Төгрөгөөр)</t>
  </si>
  <si>
    <t>17.2. 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</si>
  <si>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</si>
  <si>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</si>
  <si>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</si>
  <si>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>Дахин үнэлсэн хөрөнгийн үнэ цэнийн бууралтын гарзын буцаалт</t>
  </si>
  <si>
    <t>Дахин үнэлгээний нэмэгдлийн хэрэгжсэн дүн</t>
  </si>
  <si>
    <t>Дахин үнэлсэн хөрөнгийн үнэ цэнийн бууралтын гарз</t>
  </si>
  <si>
    <t>17.3.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</si>
  <si>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</si>
  <si>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</si>
  <si>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17.4. Эздийн өмчийн бусад хэсэг</t>
  </si>
  <si>
    <t>18. Борлуулалтын орлого болон борлуулалтын өртөг</t>
  </si>
  <si>
    <t>Борлуулалтын орлого:</t>
  </si>
  <si>
    <t>Бараа, бүтээгдэхүүн борлуулсны орлого: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</si>
  <si>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</si>
  <si>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</si>
  <si>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</si>
  <si>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</si>
  <si>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Борлуулсан бүтээгдэхүүний өртөг:</t>
  </si>
  <si>
    <t xml:space="preserve"> 6.1</t>
  </si>
  <si>
    <t>Борлуулсан бараа, борлуулалтын өртөг</t>
  </si>
  <si>
    <t xml:space="preserve"> 6.2</t>
  </si>
  <si>
    <t xml:space="preserve"> 7.1</t>
  </si>
  <si>
    <t>Борлуулсан ажил, үйлчилгээний өртөг</t>
  </si>
  <si>
    <t xml:space="preserve"> 7.2</t>
  </si>
  <si>
    <t>Нийт борлуулсан бүтээгдэхүүний өртөг</t>
  </si>
  <si>
    <t>19.1. Бусад орлого</t>
  </si>
  <si>
    <t>19.2. Гадаад валютын ханшийн зөрүүний олз, гарз</t>
  </si>
  <si>
    <t>Мөнгөн хөрөнгийн үлдэгдлийн</t>
  </si>
  <si>
    <t>Авлагын үлдэгдлийн</t>
  </si>
  <si>
    <t>Богино  хугацаат  болон  урт  хугацаат  өр   төлбөрийн үлдэгдлийн</t>
  </si>
  <si>
    <t>Бусад ханшийн зөрүүний ашиг, алдагдал</t>
  </si>
  <si>
    <t>19.3. Бусад ашиг / алдагдал</t>
  </si>
  <si>
    <t>Хөрөнгийн үнэ цэнийн бууралтын гарз</t>
  </si>
  <si>
    <t>ХОЗҮХХ28-ийн  бодит үнэ цэнийн өөрчлөлтийн олз,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</si>
  <si>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</si>
  <si>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</si>
  <si>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</si>
  <si>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20.1. Борлуулалт маркетингийн зардал</t>
  </si>
  <si>
    <t>БорМар</t>
  </si>
  <si>
    <t>Ажиллагчдын цалингийн зардал</t>
  </si>
  <si>
    <t>Аж ахуйн нэгжээс төлсөн НДШ-ийн зардал</t>
  </si>
  <si>
    <t>Албан татвар, төлбөр, хураамжийн зардал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</si>
  <si>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</si>
  <si>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</si>
  <si>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</si>
  <si>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</si>
  <si>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 зардал</t>
  </si>
  <si>
    <t>Сонин сэтгүүл захиалгын 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</si>
  <si>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</si>
  <si>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</si>
  <si>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</si>
  <si>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</si>
  <si>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</si>
  <si>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</si>
  <si>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</si>
  <si>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</si>
  <si>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 xml:space="preserve"> 18</t>
  </si>
  <si>
    <t>Шатахууны зардал</t>
  </si>
  <si>
    <t>Хүлээн авалтын зардал</t>
  </si>
  <si>
    <t xml:space="preserve"> 20</t>
  </si>
  <si>
    <t>Зар сурталчилгааны зардал</t>
  </si>
  <si>
    <t>бусад</t>
  </si>
  <si>
    <t>20.2. Бусад зарлага</t>
  </si>
  <si>
    <t>Тайлант оны дүн</t>
  </si>
  <si>
    <t>Алданги, торгуулийн зардал</t>
  </si>
  <si>
    <t>Хандивын зардал</t>
  </si>
  <si>
    <t>Найдваргүй авлагын зардал</t>
  </si>
  <si>
    <t>20.3. Цалингийн зардал</t>
  </si>
  <si>
    <t>Ажиллагчдын дундаж тоо</t>
  </si>
  <si>
    <t>Үйлдвэрлэл, үйлчилгээний</t>
  </si>
  <si>
    <t>Борлуулалт маркетингийн</t>
  </si>
  <si>
    <t>Ерөнхий ба удирдлагын</t>
  </si>
  <si>
    <t>1. Орлогын татварын зардал</t>
  </si>
  <si>
    <t>Тайлант үеийн орлогын татварын зардал</t>
  </si>
  <si>
    <t>Хойшлогдсон татварын зардал (орлого)</t>
  </si>
  <si>
    <t>Орлогын татварын зардал (орлого)-ын нийт дүн</t>
  </si>
  <si>
    <t>22.1. Толгой компани, хамгийн дээд хяналт тавигч компани, хувь хүний талаарх мэдээлэл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</si>
  <si>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</si>
  <si>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</si>
  <si>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</si>
  <si>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</si>
  <si>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Нэр</t>
  </si>
  <si>
    <t>Бүртгэгдсэн (оршин суугаа) улс</t>
  </si>
  <si>
    <t>Эзэмшлийн хувь</t>
  </si>
  <si>
    <t>22.2. Тэргүүлэх удирдлагын бүрэлдэхүүнд олгосон нөхөн олговрын тухай мэдээлэл</t>
  </si>
  <si>
    <t>Богино хугацааны тэтгэмж</t>
  </si>
  <si>
    <t>Урт хугацааны тэтгэмж</t>
  </si>
  <si>
    <t>Ажил эрхлэлтийн дараах тэтгэмж</t>
  </si>
  <si>
    <t>Ажлаас халагдсаны тэтгэмж</t>
  </si>
  <si>
    <t>Хувьцаанд суурилсан төлбөр</t>
  </si>
  <si>
    <t>22.3. Холбоотой талуудтай хийсэн ажил гүйлгээ</t>
  </si>
  <si>
    <t>Ажил гүйлгээний утга</t>
  </si>
  <si>
    <t>Дүн</t>
  </si>
  <si>
    <t>23. Болзошгүй хөрөнгө ба өр төлбөр</t>
  </si>
  <si>
    <t>Болзошгүй хөрөнгө ба өр төлбөр</t>
  </si>
  <si>
    <t>24. Тайлагналын үеийн дараах үйл явдал</t>
  </si>
  <si>
    <t>Тайлагналын үеийн дараах үйл явдал</t>
  </si>
  <si>
    <t>25. Хөрөнгө оруулалт</t>
  </si>
  <si>
    <t>Аж ахуй нэгжийн өөрийн хөрөнгөөр</t>
  </si>
  <si>
    <t>Улсын төсвийн хөрөнгөөр</t>
  </si>
  <si>
    <t>Орон нутгийн төсвийн хөрөнгөөр</t>
  </si>
  <si>
    <t>Банкны зээл</t>
  </si>
  <si>
    <t>Гадаадын шууд хөрөнгө оруулалт</t>
  </si>
  <si>
    <t>Гадаадын зээл</t>
  </si>
  <si>
    <t>Гадаадын буцалтгүй тусламж</t>
  </si>
  <si>
    <t>Төсөв хөтөлбөр, хандив</t>
  </si>
  <si>
    <t>Бусад эх үүсвэр</t>
  </si>
  <si>
    <t>Биет хөрөнгө</t>
  </si>
  <si>
    <t>Үүнээс: Орон сууцны барилга</t>
  </si>
  <si>
    <t>Авто зам</t>
  </si>
  <si>
    <t>Машин тоног, төхөөрөмж</t>
  </si>
  <si>
    <t>1.7</t>
  </si>
  <si>
    <t>1.8</t>
  </si>
  <si>
    <t>Бусад биет хөрөнгө:</t>
  </si>
  <si>
    <t xml:space="preserve"> 1.8.1</t>
  </si>
  <si>
    <t>Үүнээс:  ХОЗҮХХ</t>
  </si>
  <si>
    <t>1.10</t>
  </si>
  <si>
    <t>Биет хөрөнгийн дүн</t>
  </si>
  <si>
    <t>Биет бус хөрөнгө:</t>
  </si>
  <si>
    <t>Үүнээс: Програм хангамж</t>
  </si>
  <si>
    <t>Мэдээллийн сан</t>
  </si>
  <si>
    <t>2.5</t>
  </si>
  <si>
    <t>2.6</t>
  </si>
  <si>
    <t>2.7</t>
  </si>
  <si>
    <t xml:space="preserve"> 2.7.1</t>
  </si>
  <si>
    <t>Үүнээс зураг төсвийн ажил ТЭЗҮ боловсруулах, туршилт судалгаа</t>
  </si>
  <si>
    <t>2.8</t>
  </si>
  <si>
    <t>Биет бус хөрөнгийн дүн</t>
  </si>
  <si>
    <t>Хайгуул үнэлгээний хөрөнгө</t>
  </si>
  <si>
    <t>Үүнээс: Биет хөрөнгө</t>
  </si>
  <si>
    <t>20.4. Eрөнхий удирдлагын зардал</t>
  </si>
  <si>
    <t>ЕрУд</t>
  </si>
  <si>
    <t>ӨМЧИЙН ӨӨРЧЛӨЛТИЙН ТАЙЛАН</t>
  </si>
  <si>
    <t>8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</si>
  <si>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</si>
  <si>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</si>
  <si>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</si>
  <si>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</si>
  <si>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</si>
  <si>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Нягтлан бодогч ....................... /Э.Энхсувд/</t>
  </si>
  <si>
    <t>2017 оны 12-р сарын 31-ны үлдэгдэл</t>
  </si>
  <si>
    <t>2016 оны 12-р сарын 31-ны үлдэгдэл</t>
  </si>
  <si>
    <t>Захирал ....................................... /Ч.Энх-Амгалан/</t>
  </si>
  <si>
    <t>Захирал ................................................. /Ч.Энх-Амгалан/</t>
  </si>
  <si>
    <t>2018 оны 6-р сарын 30-ны өдөр</t>
  </si>
  <si>
    <t>2018 оны 06-р сарын 30-ны үлдэгдэл</t>
  </si>
  <si>
    <t xml:space="preserve">  </t>
  </si>
  <si>
    <t>Сангийн сайдын 2012 оны 77 дугаар тушаалын 2 дугаар хавсралт</t>
  </si>
  <si>
    <t>Регистрийн дугаар:</t>
  </si>
  <si>
    <t xml:space="preserve">Хаяг: </t>
  </si>
  <si>
    <t xml:space="preserve">Шуудангийн хаяг: </t>
  </si>
  <si>
    <t>ХОРГО ХАЙРХАН ХК-ИЙН</t>
  </si>
  <si>
    <t>Утас:</t>
  </si>
  <si>
    <t>Факс:</t>
  </si>
  <si>
    <t>2018 ОНЫ 2-Р УЛИРЛЫН САНХҮҮГИЙН ТАЙЛАНГИЙН</t>
  </si>
  <si>
    <t>Өмчийн хэлбэр:</t>
  </si>
  <si>
    <t>Төрийн</t>
  </si>
  <si>
    <t>хувь</t>
  </si>
  <si>
    <t xml:space="preserve">хувийн </t>
  </si>
  <si>
    <t xml:space="preserve">БОДИТ БАЙДЛЫН ТУХАЙ МЭДЭГДЭЛ </t>
  </si>
  <si>
    <t>2018 оны 07 сарын 20</t>
  </si>
  <si>
    <r>
      <t xml:space="preserve">Гүйцэтгэх захирал  </t>
    </r>
    <r>
      <rPr>
        <b/>
        <sz val="10"/>
        <rFont val="Arial"/>
        <family val="2"/>
      </rPr>
      <t>Чулуунбаатар</t>
    </r>
    <r>
      <rPr>
        <sz val="10"/>
        <rFont val="Arial"/>
        <family val="2"/>
      </rPr>
      <t xml:space="preserve"> овогтой </t>
    </r>
    <r>
      <rPr>
        <b/>
        <sz val="10"/>
        <rFont val="Arial"/>
        <family val="2"/>
      </rPr>
      <t>Энх-Амгалан</t>
    </r>
    <r>
      <rPr>
        <sz val="10"/>
        <rFont val="Arial"/>
        <family val="2"/>
      </rPr>
      <t xml:space="preserve"> ,нягтлан бодогч </t>
    </r>
    <r>
      <rPr>
        <b/>
        <sz val="10"/>
        <rFont val="Arial"/>
        <family val="2"/>
      </rPr>
      <t>Энхболд</t>
    </r>
    <r>
      <rPr>
        <sz val="10"/>
        <rFont val="Arial"/>
        <family val="2"/>
      </rPr>
      <t xml:space="preserve"> овогтой </t>
    </r>
    <r>
      <rPr>
        <b/>
        <sz val="10"/>
        <rFont val="Arial"/>
        <family val="2"/>
      </rPr>
      <t>Энхсувд</t>
    </r>
    <r>
      <rPr>
        <sz val="10"/>
        <rFont val="Arial"/>
        <family val="2"/>
      </rPr>
      <t xml:space="preserve"> бид манай аж ахуйн нэгжийн 2018 ОНЫ 06 САРЫН 30-ны өдрөөр тасалбар болгон гаргасан санхүүгийн тайланд тайлант хугацааны үйл ажиллагааны үр дүн, санхүүгийн байдлыг ''Нягтлан бодох  бүртгэлийн тухай'' хуулийн 17.1 дэх заалтын дагуу үнэн зөв , бүрэн тусгасан болохыг баталж байна. Үүнд :</t>
    </r>
  </si>
  <si>
    <t>Б</t>
  </si>
  <si>
    <t>Бүх ажил гүйлгээ бодитоор гарсан бөгөөд холбогдох анхан шатны баримтыг үндэслэн</t>
  </si>
  <si>
    <t>нягтлан бодох бүртгэл , санхүүгийн тайланд үнэн зөв тусгасан</t>
  </si>
  <si>
    <t xml:space="preserve">         2018 ОНЫ 2-Р УЛИРЛЫН  </t>
  </si>
  <si>
    <t>Санхүүгийн тайланд тусгагдсан бүх бүх тооцоолол үнэн хийгдсэн</t>
  </si>
  <si>
    <t xml:space="preserve">      САНХҮҮГИЙН ТАЙЛАН</t>
  </si>
  <si>
    <t>Аж ахуйн нэгжийн үйл ажиллагааны эдийн засаг , санхүүгийн бүхий л үйл явцыг иж</t>
  </si>
  <si>
    <t>бүрэн хамарсан</t>
  </si>
  <si>
    <t xml:space="preserve">Тайлант үеийн үр дүнд өмнөх оны ажил гүйлгээнээс шилжин тусгагдаагүй , мөн тайлант </t>
  </si>
  <si>
    <t>оны ажил гүйлгээнээс орхигдсон зүйл байхгүй</t>
  </si>
  <si>
    <t xml:space="preserve">Бүх хөрөнгө , авлага , өр төлбөр , орлого , зардлыг Санхүүгийн тайлагналын олон </t>
  </si>
  <si>
    <t>улсын стандартын дагуу үнэн зөв тусгасан</t>
  </si>
  <si>
    <t>Энэ тайланд тусгагдсан бүхий л зүйл манай байгууллагын албан ёсны өмчлөлд байдаг</t>
  </si>
  <si>
    <t>бөгөөд орхигдсон зүйл үгүй болно.</t>
  </si>
  <si>
    <t>Захирал____________________ /Ч.Энх-Амгалан/</t>
  </si>
  <si>
    <t>Хянаж хүлээн авсан байгууллагын нэр</t>
  </si>
  <si>
    <t>Сар, өдөр</t>
  </si>
  <si>
    <t>Гарын үсэг</t>
  </si>
  <si>
    <t>Нягтлан бодогч/________________ /Э.Энхсувд/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</si>
</sst>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4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20"/>
      <name val="Arial"/>
      <family val="2"/>
    </font>
    <font>
      <b/>
      <sz val="38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dotted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1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1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/>
    </xf>
    <xf numFmtId="165" fontId="2" fillId="0" borderId="1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64" fontId="2" fillId="0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top"/>
    </xf>
    <xf numFmtId="164" fontId="2" fillId="0" borderId="10" xfId="0" applyNumberFormat="1" applyFont="1" applyBorder="1" applyAlignment="1">
      <alignment horizontal="left" vertical="top" wrapText="1"/>
    </xf>
    <xf numFmtId="164" fontId="1" fillId="0" borderId="10" xfId="0" applyNumberFormat="1" applyFont="1" applyBorder="1" applyAlignment="1">
      <alignment horizontal="left" vertical="top" wrapText="1"/>
    </xf>
    <xf numFmtId="165" fontId="2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165" fontId="2" fillId="0" borderId="1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vertical="center" wrapText="1"/>
      <protection hidden="1"/>
    </xf>
    <xf numFmtId="0" fontId="3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vertical="center" wrapText="1"/>
      <protection hidden="1"/>
    </xf>
    <xf numFmtId="0" fontId="5" fillId="34" borderId="13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14" xfId="0" applyFont="1" applyFill="1" applyBorder="1" applyAlignment="1" applyProtection="1">
      <alignment/>
      <protection hidden="1"/>
    </xf>
    <xf numFmtId="0" fontId="0" fillId="33" borderId="15" xfId="0" applyFont="1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/>
      <protection hidden="1"/>
    </xf>
    <xf numFmtId="0" fontId="0" fillId="33" borderId="17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horizontal="right"/>
      <protection hidden="1"/>
    </xf>
    <xf numFmtId="0" fontId="6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center"/>
      <protection hidden="1"/>
    </xf>
    <xf numFmtId="0" fontId="9" fillId="33" borderId="0" xfId="0" applyFont="1" applyFill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center"/>
      <protection hidden="1"/>
    </xf>
    <xf numFmtId="0" fontId="0" fillId="33" borderId="13" xfId="0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 vertical="center" wrapText="1"/>
      <protection hidden="1"/>
    </xf>
    <xf numFmtId="0" fontId="8" fillId="33" borderId="0" xfId="0" applyFont="1" applyFill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left"/>
      <protection hidden="1"/>
    </xf>
    <xf numFmtId="0" fontId="0" fillId="33" borderId="0" xfId="0" applyNumberFormat="1" applyFont="1" applyFill="1" applyAlignment="1" applyProtection="1">
      <alignment horizontal="center" vertical="center" wrapText="1" shrinkToFit="1"/>
      <protection hidden="1"/>
    </xf>
    <xf numFmtId="0" fontId="0" fillId="33" borderId="0" xfId="0" applyFont="1" applyFill="1" applyAlignment="1" applyProtection="1">
      <alignment horizontal="right" vertical="center" wrapText="1"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4" fillId="33" borderId="18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PageLayoutView="0" workbookViewId="0" topLeftCell="A1">
      <selection activeCell="Q1" sqref="Q1:IV16384"/>
    </sheetView>
  </sheetViews>
  <sheetFormatPr defaultColWidth="0" defaultRowHeight="12.75" zeroHeight="1"/>
  <cols>
    <col min="1" max="1" width="5.421875" style="30" customWidth="1"/>
    <col min="2" max="2" width="8.140625" style="30" customWidth="1"/>
    <col min="3" max="3" width="3.8515625" style="30" customWidth="1"/>
    <col min="4" max="7" width="3.140625" style="30" customWidth="1"/>
    <col min="8" max="8" width="3.7109375" style="30" customWidth="1"/>
    <col min="9" max="9" width="3.140625" style="30" customWidth="1"/>
    <col min="10" max="10" width="3.28125" style="30" customWidth="1"/>
    <col min="11" max="11" width="11.7109375" style="30" customWidth="1"/>
    <col min="12" max="12" width="5.00390625" style="30" customWidth="1"/>
    <col min="13" max="13" width="6.140625" style="30" customWidth="1"/>
    <col min="14" max="14" width="5.421875" style="30" customWidth="1"/>
    <col min="15" max="15" width="8.421875" style="30" customWidth="1"/>
    <col min="16" max="16" width="10.8515625" style="30" customWidth="1"/>
    <col min="17" max="16384" width="0" style="30" hidden="1" customWidth="1"/>
  </cols>
  <sheetData>
    <row r="1" spans="1:16" s="31" customFormat="1" ht="14.25" customHeight="1">
      <c r="A1" s="30" t="s">
        <v>579</v>
      </c>
      <c r="B1" s="30"/>
      <c r="C1" s="30"/>
      <c r="D1" s="30"/>
      <c r="E1" s="30"/>
      <c r="F1" s="30"/>
      <c r="G1" s="30"/>
      <c r="H1" s="30"/>
      <c r="I1" s="30"/>
      <c r="J1" s="30"/>
      <c r="M1" s="57" t="s">
        <v>580</v>
      </c>
      <c r="N1" s="57"/>
      <c r="O1" s="57"/>
      <c r="P1" s="57"/>
    </row>
    <row r="2" spans="8:16" s="31" customFormat="1" ht="14.25" customHeight="1">
      <c r="H2" s="30"/>
      <c r="I2" s="30"/>
      <c r="J2" s="30"/>
      <c r="M2" s="57"/>
      <c r="N2" s="57"/>
      <c r="O2" s="57"/>
      <c r="P2" s="57"/>
    </row>
    <row r="3" spans="1:16" s="31" customFormat="1" ht="14.25" customHeight="1">
      <c r="A3" s="30"/>
      <c r="B3" s="30"/>
      <c r="C3" s="30"/>
      <c r="D3" s="30"/>
      <c r="E3" s="30"/>
      <c r="F3" s="30"/>
      <c r="G3" s="32"/>
      <c r="H3" s="30"/>
      <c r="I3" s="30"/>
      <c r="J3" s="30"/>
      <c r="M3" s="57"/>
      <c r="N3" s="57"/>
      <c r="O3" s="57"/>
      <c r="P3" s="57"/>
    </row>
    <row r="4" spans="1:11" s="31" customFormat="1" ht="14.25" customHeight="1">
      <c r="A4" s="30"/>
      <c r="B4" s="30"/>
      <c r="C4" s="30"/>
      <c r="D4" s="30"/>
      <c r="E4" s="30"/>
      <c r="F4" s="30"/>
      <c r="G4" s="33"/>
      <c r="H4" s="30"/>
      <c r="I4" s="30"/>
      <c r="J4" s="30"/>
      <c r="K4" s="34"/>
    </row>
    <row r="5" spans="1:11" ht="14.25" customHeight="1">
      <c r="A5" s="58" t="s">
        <v>581</v>
      </c>
      <c r="B5" s="58"/>
      <c r="C5" s="59"/>
      <c r="D5" s="35">
        <v>2</v>
      </c>
      <c r="E5" s="35">
        <v>0</v>
      </c>
      <c r="F5" s="35">
        <v>3</v>
      </c>
      <c r="G5" s="35">
        <v>2</v>
      </c>
      <c r="H5" s="35">
        <v>3</v>
      </c>
      <c r="I5" s="35">
        <v>1</v>
      </c>
      <c r="J5" s="35">
        <v>7</v>
      </c>
      <c r="K5" s="36"/>
    </row>
    <row r="6" spans="1:13" ht="14.25" customHeight="1">
      <c r="A6" s="30" t="s">
        <v>582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37"/>
    </row>
    <row r="7" spans="1:13" ht="12.75">
      <c r="A7" s="60" t="s">
        <v>583</v>
      </c>
      <c r="B7" s="60"/>
      <c r="C7" s="60"/>
      <c r="D7" s="61"/>
      <c r="E7" s="61"/>
      <c r="F7" s="53"/>
      <c r="G7" s="53"/>
      <c r="H7" s="53"/>
      <c r="I7" s="53"/>
      <c r="J7" s="53"/>
      <c r="K7" s="53"/>
      <c r="L7" s="53"/>
      <c r="M7" s="37"/>
    </row>
    <row r="8" spans="1:13" ht="12.75">
      <c r="A8" s="30" t="s">
        <v>585</v>
      </c>
      <c r="B8" s="53">
        <v>99114356</v>
      </c>
      <c r="C8" s="53"/>
      <c r="D8" s="54"/>
      <c r="E8" s="54"/>
      <c r="H8" s="30" t="s">
        <v>586</v>
      </c>
      <c r="K8" s="38"/>
      <c r="L8" s="39"/>
      <c r="M8" s="37"/>
    </row>
    <row r="9" spans="1:13" ht="12.75" customHeight="1">
      <c r="A9" s="55" t="s">
        <v>588</v>
      </c>
      <c r="B9" s="55"/>
      <c r="C9" s="55"/>
      <c r="E9" s="47" t="s">
        <v>589</v>
      </c>
      <c r="F9" s="47"/>
      <c r="G9" s="47"/>
      <c r="H9" s="40"/>
      <c r="I9" s="41" t="s">
        <v>590</v>
      </c>
      <c r="K9" s="42" t="s">
        <v>591</v>
      </c>
      <c r="L9" s="40"/>
      <c r="M9" s="41" t="s">
        <v>590</v>
      </c>
    </row>
    <row r="10" ht="13.5" customHeight="1"/>
    <row r="11" spans="5:12" ht="13.5" customHeight="1">
      <c r="E11" s="41"/>
      <c r="L11" s="41"/>
    </row>
    <row r="12" ht="14.25" customHeight="1">
      <c r="H12" s="43"/>
    </row>
    <row r="13" ht="12.75"/>
    <row r="14" ht="12.75" customHeight="1"/>
    <row r="15" ht="12.75"/>
    <row r="16" ht="12.75" customHeight="1"/>
    <row r="17" ht="12.75"/>
    <row r="18" ht="12.75"/>
    <row r="19" ht="9.75" customHeight="1">
      <c r="B19" s="50" t="s">
        <v>595</v>
      </c>
    </row>
    <row r="20" ht="12.75" customHeight="1">
      <c r="B20" s="50"/>
    </row>
    <row r="21" spans="1:16" ht="18.75" customHeight="1">
      <c r="A21" s="44"/>
      <c r="B21" s="50"/>
      <c r="C21" s="44"/>
      <c r="D21" s="51" t="s">
        <v>584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44"/>
    </row>
    <row r="22" spans="4:15" ht="4.5" customHeight="1">
      <c r="D22" s="36"/>
      <c r="E22" s="36"/>
      <c r="F22" s="36"/>
      <c r="G22" s="46"/>
      <c r="H22" s="45"/>
      <c r="I22" s="46"/>
      <c r="J22" s="46"/>
      <c r="K22" s="36"/>
      <c r="L22" s="36"/>
      <c r="M22" s="36"/>
      <c r="N22" s="36"/>
      <c r="O22" s="36"/>
    </row>
    <row r="23" spans="4:15" ht="18">
      <c r="D23" s="36"/>
      <c r="E23" s="51" t="s">
        <v>598</v>
      </c>
      <c r="F23" s="51"/>
      <c r="G23" s="51"/>
      <c r="H23" s="51"/>
      <c r="I23" s="51"/>
      <c r="J23" s="51"/>
      <c r="K23" s="51"/>
      <c r="L23" s="51"/>
      <c r="M23" s="51"/>
      <c r="N23" s="51"/>
      <c r="O23" s="36"/>
    </row>
    <row r="24" spans="4:15" ht="20.25" customHeight="1">
      <c r="D24" s="36"/>
      <c r="E24" s="51" t="s">
        <v>600</v>
      </c>
      <c r="F24" s="51"/>
      <c r="G24" s="51"/>
      <c r="H24" s="51"/>
      <c r="I24" s="51"/>
      <c r="J24" s="51"/>
      <c r="K24" s="51"/>
      <c r="L24" s="51"/>
      <c r="M24" s="51"/>
      <c r="N24" s="51"/>
      <c r="O24" s="36"/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spans="2:16" ht="12.75">
      <c r="B41" s="52" t="s">
        <v>610</v>
      </c>
      <c r="C41" s="52"/>
      <c r="D41" s="52"/>
      <c r="E41" s="52"/>
      <c r="F41" s="52"/>
      <c r="G41" s="52"/>
      <c r="H41" s="52"/>
      <c r="I41" s="52"/>
      <c r="J41" s="52"/>
      <c r="K41" s="52"/>
      <c r="L41" s="52" t="s">
        <v>611</v>
      </c>
      <c r="M41" s="52"/>
      <c r="N41" s="52" t="s">
        <v>612</v>
      </c>
      <c r="O41" s="52"/>
      <c r="P41" s="52"/>
    </row>
    <row r="42" spans="2:16" ht="12.75"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8"/>
      <c r="M42" s="48"/>
      <c r="N42" s="48"/>
      <c r="O42" s="48"/>
      <c r="P42" s="48"/>
    </row>
    <row r="43" spans="2:16" ht="12.7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</row>
    <row r="44" spans="2:16" ht="12.75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2:16" ht="12.75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ht="12.75"/>
    <row r="47" ht="12.75"/>
    <row r="48" ht="12.75"/>
    <row r="49" spans="1:10" ht="12.75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ht="12.75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12.75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ht="12.75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ht="12.75"/>
    <row r="54" ht="12.75"/>
    <row r="55" spans="1:16" ht="12.75">
      <c r="A55" s="47" t="s">
        <v>584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1:16" ht="12.75">
      <c r="A56" s="47" t="s">
        <v>587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spans="1:16" ht="12.75">
      <c r="A57" s="47" t="s">
        <v>592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ht="12.75"/>
    <row r="59" ht="12.75"/>
    <row r="60" spans="1:16" ht="12.75">
      <c r="A60" s="47" t="s">
        <v>593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ht="12.75"/>
    <row r="62" spans="1:16" ht="12.75" customHeight="1">
      <c r="A62" s="56" t="s">
        <v>594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</row>
    <row r="63" spans="1:16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</row>
    <row r="64" spans="1:16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</row>
    <row r="65" spans="1:16" ht="30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</row>
    <row r="66" ht="12.75"/>
    <row r="67" ht="12.75"/>
    <row r="68" spans="1:2" ht="12.75">
      <c r="A68" s="30">
        <v>1</v>
      </c>
      <c r="B68" s="30" t="s">
        <v>596</v>
      </c>
    </row>
    <row r="69" ht="12.75">
      <c r="B69" s="30" t="s">
        <v>597</v>
      </c>
    </row>
    <row r="70" ht="12.75"/>
    <row r="71" spans="1:2" ht="12.75">
      <c r="A71" s="30">
        <v>2</v>
      </c>
      <c r="B71" s="30" t="s">
        <v>599</v>
      </c>
    </row>
    <row r="72" ht="12.75"/>
    <row r="73" spans="1:2" ht="12.75">
      <c r="A73" s="30">
        <v>3</v>
      </c>
      <c r="B73" s="30" t="s">
        <v>601</v>
      </c>
    </row>
    <row r="74" ht="12.75">
      <c r="B74" s="30" t="s">
        <v>602</v>
      </c>
    </row>
    <row r="75" ht="12.75"/>
    <row r="76" spans="1:2" ht="12.75">
      <c r="A76" s="30">
        <v>4</v>
      </c>
      <c r="B76" s="30" t="s">
        <v>603</v>
      </c>
    </row>
    <row r="77" ht="12.75">
      <c r="B77" s="30" t="s">
        <v>604</v>
      </c>
    </row>
    <row r="78" ht="12.75"/>
    <row r="79" spans="1:2" ht="12.75">
      <c r="A79" s="30">
        <v>5</v>
      </c>
      <c r="B79" s="30" t="s">
        <v>605</v>
      </c>
    </row>
    <row r="80" ht="12.75">
      <c r="B80" s="30" t="s">
        <v>606</v>
      </c>
    </row>
    <row r="81" ht="12.75"/>
    <row r="82" spans="1:2" ht="12.75">
      <c r="A82" s="30">
        <v>6</v>
      </c>
      <c r="B82" s="30" t="s">
        <v>607</v>
      </c>
    </row>
    <row r="83" ht="12.75">
      <c r="B83" s="30" t="s">
        <v>608</v>
      </c>
    </row>
    <row r="84" ht="12.75"/>
    <row r="85" ht="12.75"/>
    <row r="86" ht="12.75" hidden="1"/>
    <row r="87" ht="12.75" hidden="1"/>
    <row r="88" ht="12.75" hidden="1">
      <c r="C88" s="30" t="s">
        <v>609</v>
      </c>
    </row>
    <row r="89" ht="12.75" hidden="1"/>
    <row r="90" ht="12.75" hidden="1">
      <c r="C90" s="30" t="s">
        <v>613</v>
      </c>
    </row>
    <row r="91" ht="12.75" hidden="1"/>
    <row r="92" ht="12.75" hidden="1"/>
    <row r="93" ht="12.75" hidden="1"/>
    <row r="94" ht="12.75" hidden="1"/>
  </sheetData>
  <sheetProtection/>
  <mergeCells count="32">
    <mergeCell ref="M1:P3"/>
    <mergeCell ref="A5:C5"/>
    <mergeCell ref="B6:L6"/>
    <mergeCell ref="A7:C7"/>
    <mergeCell ref="D7:L7"/>
    <mergeCell ref="B8:E8"/>
    <mergeCell ref="A9:C9"/>
    <mergeCell ref="E9:G9"/>
    <mergeCell ref="A62:P65"/>
    <mergeCell ref="A55:P55"/>
    <mergeCell ref="A56:P56"/>
    <mergeCell ref="B19:B21"/>
    <mergeCell ref="D21:O21"/>
    <mergeCell ref="E23:N23"/>
    <mergeCell ref="E24:N24"/>
    <mergeCell ref="B41:K41"/>
    <mergeCell ref="L41:M41"/>
    <mergeCell ref="N41:P41"/>
    <mergeCell ref="B42:K42"/>
    <mergeCell ref="L42:M42"/>
    <mergeCell ref="N42:P42"/>
    <mergeCell ref="B43:K43"/>
    <mergeCell ref="L43:M43"/>
    <mergeCell ref="N43:P43"/>
    <mergeCell ref="A57:P57"/>
    <mergeCell ref="A60:P60"/>
    <mergeCell ref="B44:K44"/>
    <mergeCell ref="L44:M44"/>
    <mergeCell ref="N44:P44"/>
    <mergeCell ref="B45:K45"/>
    <mergeCell ref="L45:M45"/>
    <mergeCell ref="N45:P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74"/>
  <sheetViews>
    <sheetView zoomScale="85" zoomScaleNormal="85" zoomScalePageLayoutView="0" workbookViewId="0" topLeftCell="A50">
      <selection activeCell="B4" sqref="B4:E4"/>
    </sheetView>
  </sheetViews>
  <sheetFormatPr defaultColWidth="9.140625" defaultRowHeight="12.75"/>
  <cols>
    <col min="3" max="3" width="52.8515625" style="0" bestFit="1" customWidth="1"/>
    <col min="4" max="4" width="25.57421875" style="0" customWidth="1"/>
    <col min="5" max="5" width="25.8515625" style="0" customWidth="1"/>
    <col min="6" max="21" width="17.57421875" style="0" customWidth="1"/>
  </cols>
  <sheetData>
    <row r="1" ht="15">
      <c r="B1" s="1" t="s">
        <v>0</v>
      </c>
    </row>
    <row r="2" ht="15">
      <c r="B2" s="1" t="s">
        <v>1</v>
      </c>
    </row>
    <row r="3" spans="2:3" ht="15">
      <c r="B3" s="29" t="s">
        <v>577</v>
      </c>
      <c r="C3" s="29"/>
    </row>
    <row r="4" spans="2:5" ht="15">
      <c r="B4" s="64" t="s">
        <v>66</v>
      </c>
      <c r="C4" s="64"/>
      <c r="D4" s="64"/>
      <c r="E4" s="64"/>
    </row>
    <row r="5" ht="15">
      <c r="E5" s="3"/>
    </row>
    <row r="6" spans="2:5" ht="15">
      <c r="B6" s="2" t="s">
        <v>4</v>
      </c>
      <c r="C6" s="2" t="s">
        <v>5</v>
      </c>
      <c r="D6" s="2" t="s">
        <v>6</v>
      </c>
      <c r="E6" s="2" t="s">
        <v>7</v>
      </c>
    </row>
    <row r="7" spans="2:5" ht="15">
      <c r="B7" s="5" t="s">
        <v>67</v>
      </c>
      <c r="C7" s="6" t="s">
        <v>68</v>
      </c>
      <c r="D7" s="4">
        <v>0</v>
      </c>
      <c r="E7" s="4">
        <v>0</v>
      </c>
    </row>
    <row r="8" spans="2:5" ht="15">
      <c r="B8" s="5" t="s">
        <v>69</v>
      </c>
      <c r="C8" s="6" t="s">
        <v>70</v>
      </c>
      <c r="D8" s="4">
        <v>0</v>
      </c>
      <c r="E8" s="4">
        <v>0</v>
      </c>
    </row>
    <row r="9" spans="2:5" ht="15">
      <c r="B9" s="5" t="s">
        <v>71</v>
      </c>
      <c r="C9" s="5" t="s">
        <v>72</v>
      </c>
      <c r="D9" s="4">
        <v>8288</v>
      </c>
      <c r="E9" s="4">
        <f>+D9</f>
        <v>8288</v>
      </c>
    </row>
    <row r="10" spans="2:5" ht="15">
      <c r="B10" s="5" t="s">
        <v>73</v>
      </c>
      <c r="C10" s="5" t="s">
        <v>74</v>
      </c>
      <c r="D10" s="4">
        <v>0</v>
      </c>
      <c r="E10" s="4">
        <v>0</v>
      </c>
    </row>
    <row r="11" spans="2:5" ht="15">
      <c r="B11" s="5" t="s">
        <v>75</v>
      </c>
      <c r="C11" s="5" t="s">
        <v>76</v>
      </c>
      <c r="D11" s="4">
        <v>0</v>
      </c>
      <c r="E11" s="4">
        <v>0</v>
      </c>
    </row>
    <row r="12" spans="2:5" ht="15">
      <c r="B12" s="5" t="s">
        <v>77</v>
      </c>
      <c r="C12" s="5" t="s">
        <v>78</v>
      </c>
      <c r="D12" s="4">
        <v>0</v>
      </c>
      <c r="E12" s="4">
        <v>0</v>
      </c>
    </row>
    <row r="13" spans="2:5" ht="15">
      <c r="B13" s="5" t="s">
        <v>79</v>
      </c>
      <c r="C13" s="5" t="s">
        <v>80</v>
      </c>
      <c r="D13" s="4">
        <v>0</v>
      </c>
      <c r="E13" s="4">
        <v>0</v>
      </c>
    </row>
    <row r="14" spans="2:5" ht="15">
      <c r="B14" s="5" t="s">
        <v>81</v>
      </c>
      <c r="C14" s="5" t="s">
        <v>82</v>
      </c>
      <c r="D14" s="4">
        <v>0</v>
      </c>
      <c r="E14" s="4">
        <v>0</v>
      </c>
    </row>
    <row r="15" spans="2:5" ht="15">
      <c r="B15" s="5" t="s">
        <v>83</v>
      </c>
      <c r="C15" s="5" t="s">
        <v>84</v>
      </c>
      <c r="D15" s="4">
        <v>0</v>
      </c>
      <c r="E15" s="4">
        <v>0</v>
      </c>
    </row>
    <row r="16" spans="2:5" ht="15">
      <c r="B16" s="5" t="s">
        <v>85</v>
      </c>
      <c r="C16" s="5" t="s">
        <v>86</v>
      </c>
      <c r="D16" s="4">
        <v>0</v>
      </c>
      <c r="E16" s="4">
        <v>0</v>
      </c>
    </row>
    <row r="17" spans="2:5" ht="30">
      <c r="B17" s="5" t="s">
        <v>87</v>
      </c>
      <c r="C17" s="5" t="s">
        <v>88</v>
      </c>
      <c r="D17" s="4">
        <v>0</v>
      </c>
      <c r="E17" s="4">
        <v>0</v>
      </c>
    </row>
    <row r="18" spans="2:5" ht="15" hidden="1">
      <c r="B18" s="5" t="s">
        <v>89</v>
      </c>
      <c r="C18" s="5"/>
      <c r="D18" s="4">
        <v>0</v>
      </c>
      <c r="E18" s="4">
        <v>0</v>
      </c>
    </row>
    <row r="19" spans="2:5" ht="15">
      <c r="B19" s="5" t="s">
        <v>90</v>
      </c>
      <c r="C19" s="6" t="s">
        <v>91</v>
      </c>
      <c r="D19" s="4">
        <f>SUM(D9:D18)</f>
        <v>8288</v>
      </c>
      <c r="E19" s="4">
        <f>SUM(E9:E18)</f>
        <v>8288</v>
      </c>
    </row>
    <row r="20" spans="2:5" ht="15">
      <c r="B20" s="5" t="s">
        <v>92</v>
      </c>
      <c r="C20" s="6" t="s">
        <v>93</v>
      </c>
      <c r="D20" s="4">
        <v>0</v>
      </c>
      <c r="E20" s="4">
        <v>0</v>
      </c>
    </row>
    <row r="21" spans="2:6" ht="15">
      <c r="B21" s="5" t="s">
        <v>94</v>
      </c>
      <c r="C21" s="5" t="s">
        <v>95</v>
      </c>
      <c r="D21" s="4">
        <v>13939209</v>
      </c>
      <c r="E21" s="4">
        <v>13939209</v>
      </c>
      <c r="F21" s="12"/>
    </row>
    <row r="22" spans="2:5" ht="15">
      <c r="B22" s="5" t="s">
        <v>96</v>
      </c>
      <c r="C22" s="5" t="s">
        <v>97</v>
      </c>
      <c r="D22" s="4">
        <v>0</v>
      </c>
      <c r="E22" s="4">
        <v>0</v>
      </c>
    </row>
    <row r="23" spans="2:5" ht="15">
      <c r="B23" s="5" t="s">
        <v>98</v>
      </c>
      <c r="C23" s="5" t="s">
        <v>99</v>
      </c>
      <c r="D23" s="4">
        <v>0</v>
      </c>
      <c r="E23" s="4">
        <v>0</v>
      </c>
    </row>
    <row r="24" spans="2:5" ht="15">
      <c r="B24" s="5" t="s">
        <v>100</v>
      </c>
      <c r="C24" s="5" t="s">
        <v>101</v>
      </c>
      <c r="D24" s="4">
        <v>0</v>
      </c>
      <c r="E24" s="4">
        <v>0</v>
      </c>
    </row>
    <row r="25" spans="2:5" ht="15">
      <c r="B25" s="5" t="s">
        <v>102</v>
      </c>
      <c r="C25" s="5" t="s">
        <v>103</v>
      </c>
      <c r="D25" s="4">
        <v>0</v>
      </c>
      <c r="E25" s="4">
        <v>0</v>
      </c>
    </row>
    <row r="26" spans="2:5" ht="15">
      <c r="B26" s="5" t="s">
        <v>104</v>
      </c>
      <c r="C26" s="5" t="s">
        <v>105</v>
      </c>
      <c r="D26" s="4">
        <v>0</v>
      </c>
      <c r="E26" s="4">
        <v>0</v>
      </c>
    </row>
    <row r="27" spans="2:5" ht="15" customHeight="1">
      <c r="B27" s="5" t="s">
        <v>106</v>
      </c>
      <c r="C27" s="5" t="s">
        <v>107</v>
      </c>
      <c r="D27" s="4">
        <v>0</v>
      </c>
      <c r="E27" s="4">
        <v>0</v>
      </c>
    </row>
    <row r="28" spans="2:5" ht="15">
      <c r="B28" s="5" t="s">
        <v>108</v>
      </c>
      <c r="C28" s="5" t="s">
        <v>109</v>
      </c>
      <c r="D28" s="4">
        <v>0</v>
      </c>
      <c r="E28" s="4">
        <v>0</v>
      </c>
    </row>
    <row r="29" spans="2:5" ht="15" hidden="1">
      <c r="B29" s="5" t="s">
        <v>110</v>
      </c>
      <c r="C29" s="5"/>
      <c r="D29" s="4">
        <v>0</v>
      </c>
      <c r="E29" s="4">
        <v>0</v>
      </c>
    </row>
    <row r="30" spans="2:5" ht="15">
      <c r="B30" s="5" t="s">
        <v>111</v>
      </c>
      <c r="C30" s="6" t="s">
        <v>112</v>
      </c>
      <c r="D30" s="4">
        <f>SUM(D21:D29)</f>
        <v>13939209</v>
      </c>
      <c r="E30" s="4">
        <f>SUM(E21:E29)</f>
        <v>13939209</v>
      </c>
    </row>
    <row r="31" spans="2:5" ht="15">
      <c r="B31" s="5" t="s">
        <v>113</v>
      </c>
      <c r="C31" s="6" t="s">
        <v>114</v>
      </c>
      <c r="D31" s="13">
        <f>+D19+D30</f>
        <v>13947497</v>
      </c>
      <c r="E31" s="13">
        <f>+E19+E30</f>
        <v>13947497</v>
      </c>
    </row>
    <row r="32" spans="2:5" ht="15">
      <c r="B32" s="5" t="s">
        <v>115</v>
      </c>
      <c r="C32" s="6" t="s">
        <v>116</v>
      </c>
      <c r="D32" s="4"/>
      <c r="E32" s="4"/>
    </row>
    <row r="33" spans="2:5" ht="15">
      <c r="B33" s="5" t="s">
        <v>117</v>
      </c>
      <c r="C33" s="6" t="s">
        <v>118</v>
      </c>
      <c r="D33" s="4"/>
      <c r="E33" s="4"/>
    </row>
    <row r="34" spans="2:5" ht="15">
      <c r="B34" s="5" t="s">
        <v>119</v>
      </c>
      <c r="C34" s="6" t="s">
        <v>120</v>
      </c>
      <c r="D34" s="4">
        <v>0</v>
      </c>
      <c r="E34" s="4">
        <v>0</v>
      </c>
    </row>
    <row r="35" spans="2:5" ht="15">
      <c r="B35" s="5" t="s">
        <v>121</v>
      </c>
      <c r="C35" s="5" t="s">
        <v>122</v>
      </c>
      <c r="D35" s="4">
        <v>0</v>
      </c>
      <c r="E35" s="4">
        <v>33523.700000000004</v>
      </c>
    </row>
    <row r="36" spans="2:5" ht="15">
      <c r="B36" s="5" t="s">
        <v>123</v>
      </c>
      <c r="C36" s="5" t="s">
        <v>124</v>
      </c>
      <c r="D36" s="4">
        <v>0</v>
      </c>
      <c r="E36" s="4">
        <v>0</v>
      </c>
    </row>
    <row r="37" spans="2:5" ht="15">
      <c r="B37" s="5" t="s">
        <v>125</v>
      </c>
      <c r="C37" s="5" t="s">
        <v>126</v>
      </c>
      <c r="D37" s="4">
        <v>33523.700000000004</v>
      </c>
      <c r="E37" s="4">
        <v>0</v>
      </c>
    </row>
    <row r="38" spans="2:5" ht="15">
      <c r="B38" s="5" t="s">
        <v>127</v>
      </c>
      <c r="C38" s="5" t="s">
        <v>128</v>
      </c>
      <c r="D38" s="4">
        <v>0</v>
      </c>
      <c r="E38" s="4">
        <v>0</v>
      </c>
    </row>
    <row r="39" spans="2:5" ht="15">
      <c r="B39" s="5" t="s">
        <v>129</v>
      </c>
      <c r="C39" s="5" t="s">
        <v>130</v>
      </c>
      <c r="D39" s="4">
        <v>0</v>
      </c>
      <c r="E39" s="4">
        <v>0</v>
      </c>
    </row>
    <row r="40" spans="2:5" ht="15">
      <c r="B40" s="5" t="s">
        <v>131</v>
      </c>
      <c r="C40" s="5" t="s">
        <v>132</v>
      </c>
      <c r="D40" s="4">
        <v>0</v>
      </c>
      <c r="E40" s="4">
        <v>0</v>
      </c>
    </row>
    <row r="41" spans="2:5" ht="15">
      <c r="B41" s="5" t="s">
        <v>133</v>
      </c>
      <c r="C41" s="5" t="s">
        <v>134</v>
      </c>
      <c r="D41" s="4">
        <v>0</v>
      </c>
      <c r="E41" s="4">
        <v>0</v>
      </c>
    </row>
    <row r="42" spans="2:5" ht="15">
      <c r="B42" s="5" t="s">
        <v>135</v>
      </c>
      <c r="C42" s="5" t="s">
        <v>136</v>
      </c>
      <c r="D42" s="4">
        <v>0</v>
      </c>
      <c r="E42" s="4">
        <v>0</v>
      </c>
    </row>
    <row r="43" spans="2:5" ht="15">
      <c r="B43" s="5" t="s">
        <v>137</v>
      </c>
      <c r="C43" s="5" t="s">
        <v>138</v>
      </c>
      <c r="D43" s="4">
        <v>0</v>
      </c>
      <c r="E43" s="4">
        <v>0</v>
      </c>
    </row>
    <row r="44" spans="2:5" ht="15.75" customHeight="1">
      <c r="B44" s="5" t="s">
        <v>139</v>
      </c>
      <c r="C44" s="19" t="s">
        <v>140</v>
      </c>
      <c r="D44" s="4">
        <v>0</v>
      </c>
      <c r="E44" s="4">
        <v>0</v>
      </c>
    </row>
    <row r="45" spans="2:5" ht="30">
      <c r="B45" s="5" t="s">
        <v>141</v>
      </c>
      <c r="C45" s="5" t="s">
        <v>142</v>
      </c>
      <c r="D45" s="4">
        <v>0</v>
      </c>
      <c r="E45" s="4">
        <v>0</v>
      </c>
    </row>
    <row r="46" spans="2:5" ht="30" hidden="1">
      <c r="B46" s="5" t="s">
        <v>143</v>
      </c>
      <c r="C46" s="5"/>
      <c r="D46" s="4">
        <v>0</v>
      </c>
      <c r="E46" s="4">
        <v>0</v>
      </c>
    </row>
    <row r="47" spans="2:5" s="23" customFormat="1" ht="14.25" customHeight="1">
      <c r="B47" s="20" t="s">
        <v>144</v>
      </c>
      <c r="C47" s="21" t="s">
        <v>145</v>
      </c>
      <c r="D47" s="22">
        <f>SUM(D35:D46)</f>
        <v>33523.700000000004</v>
      </c>
      <c r="E47" s="22">
        <f>SUM(E35:E46)</f>
        <v>33523.700000000004</v>
      </c>
    </row>
    <row r="48" spans="2:5" ht="15">
      <c r="B48" s="5" t="s">
        <v>146</v>
      </c>
      <c r="C48" s="6" t="s">
        <v>147</v>
      </c>
      <c r="D48" s="4">
        <v>0</v>
      </c>
      <c r="E48" s="4">
        <v>0</v>
      </c>
    </row>
    <row r="49" spans="2:5" ht="15">
      <c r="B49" s="5" t="s">
        <v>148</v>
      </c>
      <c r="C49" s="5" t="s">
        <v>149</v>
      </c>
      <c r="D49" s="4">
        <v>0</v>
      </c>
      <c r="E49" s="4">
        <v>0</v>
      </c>
    </row>
    <row r="50" spans="2:5" ht="15">
      <c r="B50" s="5" t="s">
        <v>150</v>
      </c>
      <c r="C50" s="5" t="s">
        <v>151</v>
      </c>
      <c r="D50" s="4">
        <v>0</v>
      </c>
      <c r="E50" s="4">
        <v>0</v>
      </c>
    </row>
    <row r="51" spans="2:5" ht="15">
      <c r="B51" s="5" t="s">
        <v>152</v>
      </c>
      <c r="C51" s="5" t="s">
        <v>153</v>
      </c>
      <c r="D51" s="4">
        <v>0</v>
      </c>
      <c r="E51" s="4">
        <v>0</v>
      </c>
    </row>
    <row r="52" spans="2:5" ht="15">
      <c r="B52" s="5" t="s">
        <v>154</v>
      </c>
      <c r="C52" s="5" t="s">
        <v>155</v>
      </c>
      <c r="D52" s="4">
        <v>0</v>
      </c>
      <c r="E52" s="4">
        <v>0</v>
      </c>
    </row>
    <row r="53" spans="2:5" ht="15" hidden="1">
      <c r="B53" s="5" t="s">
        <v>156</v>
      </c>
      <c r="C53" s="5"/>
      <c r="D53" s="4">
        <v>0</v>
      </c>
      <c r="E53" s="4">
        <v>0</v>
      </c>
    </row>
    <row r="54" spans="2:5" ht="15">
      <c r="B54" s="5" t="s">
        <v>157</v>
      </c>
      <c r="C54" s="6" t="s">
        <v>158</v>
      </c>
      <c r="D54" s="4">
        <v>0</v>
      </c>
      <c r="E54" s="4">
        <f>SUM(E49:E53)</f>
        <v>0</v>
      </c>
    </row>
    <row r="55" spans="2:5" ht="15">
      <c r="B55" s="5" t="s">
        <v>159</v>
      </c>
      <c r="C55" s="6" t="s">
        <v>160</v>
      </c>
      <c r="D55" s="4">
        <f>+D47+D54</f>
        <v>33523.700000000004</v>
      </c>
      <c r="E55" s="4">
        <f>+E47+E54</f>
        <v>33523.700000000004</v>
      </c>
    </row>
    <row r="56" spans="2:5" ht="15">
      <c r="B56" s="5" t="s">
        <v>64</v>
      </c>
      <c r="C56" s="6" t="s">
        <v>161</v>
      </c>
      <c r="D56" s="4">
        <v>0</v>
      </c>
      <c r="E56" s="4">
        <v>0</v>
      </c>
    </row>
    <row r="57" spans="2:5" ht="15">
      <c r="B57" s="5" t="s">
        <v>162</v>
      </c>
      <c r="C57" s="6" t="s">
        <v>163</v>
      </c>
      <c r="D57" s="4">
        <f>+D59</f>
        <v>87806000</v>
      </c>
      <c r="E57" s="4">
        <f>SUM(E58:E60)</f>
        <v>87806000</v>
      </c>
    </row>
    <row r="58" spans="2:5" ht="15">
      <c r="B58" s="5" t="s">
        <v>164</v>
      </c>
      <c r="C58" s="5" t="s">
        <v>165</v>
      </c>
      <c r="D58" s="4">
        <v>0</v>
      </c>
      <c r="E58" s="4">
        <v>0</v>
      </c>
    </row>
    <row r="59" spans="2:5" ht="15">
      <c r="B59" s="5" t="s">
        <v>166</v>
      </c>
      <c r="C59" s="5" t="s">
        <v>167</v>
      </c>
      <c r="D59" s="4">
        <v>87806000</v>
      </c>
      <c r="E59" s="4">
        <f>+D59</f>
        <v>87806000</v>
      </c>
    </row>
    <row r="60" spans="2:5" ht="15">
      <c r="B60" s="5" t="s">
        <v>168</v>
      </c>
      <c r="C60" s="5" t="s">
        <v>169</v>
      </c>
      <c r="D60" s="4">
        <v>0</v>
      </c>
      <c r="E60" s="4">
        <v>0</v>
      </c>
    </row>
    <row r="61" spans="2:5" ht="15">
      <c r="B61" s="5" t="s">
        <v>170</v>
      </c>
      <c r="C61" s="5" t="s">
        <v>171</v>
      </c>
      <c r="D61" s="4">
        <v>0</v>
      </c>
      <c r="E61" s="4">
        <v>0</v>
      </c>
    </row>
    <row r="62" spans="2:5" ht="15">
      <c r="B62" s="5" t="s">
        <v>172</v>
      </c>
      <c r="C62" s="5" t="s">
        <v>173</v>
      </c>
      <c r="D62" s="4">
        <v>0</v>
      </c>
      <c r="E62" s="4">
        <v>0</v>
      </c>
    </row>
    <row r="63" spans="2:5" ht="15">
      <c r="B63" s="5" t="s">
        <v>174</v>
      </c>
      <c r="C63" s="5" t="s">
        <v>175</v>
      </c>
      <c r="D63" s="4">
        <v>0</v>
      </c>
      <c r="E63" s="4">
        <v>0</v>
      </c>
    </row>
    <row r="64" spans="2:5" ht="15">
      <c r="B64" s="5" t="s">
        <v>176</v>
      </c>
      <c r="C64" s="5" t="s">
        <v>177</v>
      </c>
      <c r="D64" s="4">
        <v>0</v>
      </c>
      <c r="E64" s="4">
        <v>0</v>
      </c>
    </row>
    <row r="65" spans="2:5" ht="15">
      <c r="B65" s="5" t="s">
        <v>178</v>
      </c>
      <c r="C65" s="5" t="s">
        <v>179</v>
      </c>
      <c r="D65" s="4">
        <v>0</v>
      </c>
      <c r="E65" s="4">
        <v>0</v>
      </c>
    </row>
    <row r="66" spans="2:6" ht="15">
      <c r="B66" s="5" t="s">
        <v>180</v>
      </c>
      <c r="C66" s="5" t="s">
        <v>181</v>
      </c>
      <c r="D66" s="4">
        <v>-73892026.7</v>
      </c>
      <c r="E66" s="4">
        <f>+D66</f>
        <v>-73892026.7</v>
      </c>
      <c r="F66" s="12"/>
    </row>
    <row r="67" spans="2:5" ht="15" hidden="1">
      <c r="B67" s="5" t="s">
        <v>182</v>
      </c>
      <c r="C67" s="5"/>
      <c r="D67" s="4">
        <v>0</v>
      </c>
      <c r="E67" s="4">
        <v>0</v>
      </c>
    </row>
    <row r="68" spans="2:5" ht="15">
      <c r="B68" s="5" t="s">
        <v>183</v>
      </c>
      <c r="C68" s="6" t="s">
        <v>184</v>
      </c>
      <c r="D68" s="4">
        <f>SUM(D58:D67)</f>
        <v>13913973.299999997</v>
      </c>
      <c r="E68" s="4">
        <f>SUM(E58:E67)</f>
        <v>13913973.299999997</v>
      </c>
    </row>
    <row r="69" spans="2:5" ht="15">
      <c r="B69" s="5" t="s">
        <v>185</v>
      </c>
      <c r="C69" s="6" t="s">
        <v>186</v>
      </c>
      <c r="D69" s="13">
        <f>+D47+D68</f>
        <v>13947496.999999996</v>
      </c>
      <c r="E69" s="13">
        <f>+E47+E68</f>
        <v>13947496.999999996</v>
      </c>
    </row>
    <row r="70" spans="1:120" ht="12.75">
      <c r="D70" s="12"/>
      <c r="E70" s="1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</row>
    <row r="71" spans="4:5" ht="12.75">
      <c r="D71" s="12"/>
      <c r="E71" s="12"/>
    </row>
    <row r="72" spans="2:5" ht="26.25" customHeight="1">
      <c r="B72" s="63" t="s">
        <v>576</v>
      </c>
      <c r="C72" s="63"/>
      <c r="D72" s="63"/>
      <c r="E72" s="63"/>
    </row>
    <row r="73" spans="2:5" ht="26.25" customHeight="1">
      <c r="B73" s="8"/>
      <c r="C73" s="8"/>
      <c r="D73" s="8"/>
      <c r="E73" s="8"/>
    </row>
    <row r="74" spans="2:5" ht="26.25" customHeight="1">
      <c r="B74" s="63" t="s">
        <v>572</v>
      </c>
      <c r="C74" s="63"/>
      <c r="D74" s="63"/>
      <c r="E74" s="63"/>
    </row>
    <row r="75" ht="45" customHeight="1"/>
    <row r="76" ht="45" customHeight="1"/>
  </sheetData>
  <sheetProtection/>
  <mergeCells count="4">
    <mergeCell ref="BP70:DP70"/>
    <mergeCell ref="B74:E74"/>
    <mergeCell ref="B4:E4"/>
    <mergeCell ref="B72:E72"/>
  </mergeCells>
  <printOptions/>
  <pageMargins left="0.78" right="0.51" top="0.28" bottom="0.26" header="0.28" footer="0.23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42"/>
  <sheetViews>
    <sheetView zoomScalePageLayoutView="0" workbookViewId="0" topLeftCell="A29">
      <selection activeCell="E32" sqref="E32"/>
    </sheetView>
  </sheetViews>
  <sheetFormatPr defaultColWidth="9.140625" defaultRowHeight="12.75"/>
  <cols>
    <col min="3" max="3" width="37.28125" style="0" customWidth="1"/>
    <col min="4" max="21" width="17.57421875" style="0" customWidth="1"/>
  </cols>
  <sheetData>
    <row r="1" ht="15">
      <c r="B1" s="1" t="s">
        <v>0</v>
      </c>
    </row>
    <row r="2" ht="15">
      <c r="B2" s="1" t="s">
        <v>1</v>
      </c>
    </row>
    <row r="3" spans="2:3" ht="15">
      <c r="B3" s="29" t="str">
        <f>+СБД!B3</f>
        <v>2018 оны 6-р сарын 30-ны өдөр</v>
      </c>
      <c r="C3" s="29"/>
    </row>
    <row r="4" spans="2:3" ht="15">
      <c r="B4" s="29"/>
      <c r="C4" s="29"/>
    </row>
    <row r="5" spans="2:3" ht="15">
      <c r="B5" s="29"/>
      <c r="C5" s="29"/>
    </row>
    <row r="6" spans="2:5" ht="15">
      <c r="B6" s="64" t="s">
        <v>2</v>
      </c>
      <c r="C6" s="64"/>
      <c r="D6" s="64"/>
      <c r="E6" s="64"/>
    </row>
    <row r="7" ht="15">
      <c r="E7" s="3"/>
    </row>
    <row r="8" spans="2:5" ht="30">
      <c r="B8" s="2" t="s">
        <v>4</v>
      </c>
      <c r="C8" s="2" t="s">
        <v>5</v>
      </c>
      <c r="D8" s="2" t="s">
        <v>6</v>
      </c>
      <c r="E8" s="2" t="s">
        <v>7</v>
      </c>
    </row>
    <row r="9" spans="2:5" ht="15">
      <c r="B9" s="5" t="s">
        <v>8</v>
      </c>
      <c r="C9" s="5" t="s">
        <v>9</v>
      </c>
      <c r="D9" s="4">
        <v>0</v>
      </c>
      <c r="E9" s="4">
        <v>0</v>
      </c>
    </row>
    <row r="10" spans="2:5" ht="15">
      <c r="B10" s="5" t="s">
        <v>10</v>
      </c>
      <c r="C10" s="5" t="s">
        <v>11</v>
      </c>
      <c r="D10" s="4">
        <v>0</v>
      </c>
      <c r="E10" s="4">
        <v>0</v>
      </c>
    </row>
    <row r="11" spans="2:5" ht="15">
      <c r="B11" s="5" t="s">
        <v>12</v>
      </c>
      <c r="C11" s="6" t="s">
        <v>13</v>
      </c>
      <c r="D11" s="4">
        <v>0</v>
      </c>
      <c r="E11" s="4">
        <f>+E9-E10</f>
        <v>0</v>
      </c>
    </row>
    <row r="12" spans="2:5" ht="15">
      <c r="B12" s="5" t="s">
        <v>14</v>
      </c>
      <c r="C12" s="5" t="s">
        <v>15</v>
      </c>
      <c r="D12" s="4">
        <v>0</v>
      </c>
      <c r="E12" s="4">
        <v>0</v>
      </c>
    </row>
    <row r="13" spans="2:5" ht="15">
      <c r="B13" s="5" t="s">
        <v>16</v>
      </c>
      <c r="C13" s="5" t="s">
        <v>17</v>
      </c>
      <c r="D13" s="4">
        <v>0</v>
      </c>
      <c r="E13" s="4">
        <v>0</v>
      </c>
    </row>
    <row r="14" spans="2:5" ht="15">
      <c r="B14" s="5" t="s">
        <v>18</v>
      </c>
      <c r="C14" s="5" t="s">
        <v>19</v>
      </c>
      <c r="D14" s="4">
        <v>0</v>
      </c>
      <c r="E14" s="4">
        <v>0</v>
      </c>
    </row>
    <row r="15" spans="2:5" ht="15">
      <c r="B15" s="5" t="s">
        <v>20</v>
      </c>
      <c r="C15" s="5" t="s">
        <v>21</v>
      </c>
      <c r="D15" s="4">
        <v>0</v>
      </c>
      <c r="E15" s="4">
        <v>0</v>
      </c>
    </row>
    <row r="16" spans="2:5" ht="15">
      <c r="B16" s="5" t="s">
        <v>22</v>
      </c>
      <c r="C16" s="5" t="s">
        <v>23</v>
      </c>
      <c r="D16" s="4">
        <v>335237</v>
      </c>
      <c r="E16" s="4">
        <v>0</v>
      </c>
    </row>
    <row r="17" spans="2:5" ht="15">
      <c r="B17" s="5" t="s">
        <v>24</v>
      </c>
      <c r="C17" s="5" t="s">
        <v>25</v>
      </c>
      <c r="D17" s="4">
        <v>0</v>
      </c>
      <c r="E17" s="4">
        <v>0</v>
      </c>
    </row>
    <row r="18" spans="2:5" ht="15">
      <c r="B18" s="5" t="s">
        <v>26</v>
      </c>
      <c r="C18" s="5" t="s">
        <v>27</v>
      </c>
      <c r="D18" s="4">
        <v>0</v>
      </c>
      <c r="E18" s="4">
        <v>0</v>
      </c>
    </row>
    <row r="19" spans="2:5" ht="15">
      <c r="B19" s="5" t="s">
        <v>28</v>
      </c>
      <c r="C19" s="5" t="s">
        <v>29</v>
      </c>
      <c r="D19" s="4">
        <v>0</v>
      </c>
      <c r="E19" s="4">
        <v>0</v>
      </c>
    </row>
    <row r="20" spans="2:5" ht="15">
      <c r="B20" s="5" t="s">
        <v>30</v>
      </c>
      <c r="C20" s="5" t="s">
        <v>31</v>
      </c>
      <c r="D20" s="4">
        <v>0</v>
      </c>
      <c r="E20" s="4">
        <v>0</v>
      </c>
    </row>
    <row r="21" spans="2:5" ht="30">
      <c r="B21" s="5" t="s">
        <v>32</v>
      </c>
      <c r="C21" s="5" t="s">
        <v>33</v>
      </c>
      <c r="D21" s="4">
        <v>0</v>
      </c>
      <c r="E21" s="4">
        <v>0</v>
      </c>
    </row>
    <row r="22" spans="2:5" ht="30">
      <c r="B22" s="5" t="s">
        <v>34</v>
      </c>
      <c r="C22" s="5" t="s">
        <v>35</v>
      </c>
      <c r="D22" s="4">
        <v>0</v>
      </c>
      <c r="E22" s="4">
        <v>0</v>
      </c>
    </row>
    <row r="23" spans="2:5" ht="30">
      <c r="B23" s="5" t="s">
        <v>36</v>
      </c>
      <c r="C23" s="5" t="s">
        <v>37</v>
      </c>
      <c r="D23" s="4">
        <v>0</v>
      </c>
      <c r="E23" s="4">
        <v>0</v>
      </c>
    </row>
    <row r="24" spans="2:5" ht="30">
      <c r="B24" s="5" t="s">
        <v>38</v>
      </c>
      <c r="C24" s="5" t="s">
        <v>39</v>
      </c>
      <c r="D24" s="4">
        <v>0</v>
      </c>
      <c r="E24" s="4">
        <v>0</v>
      </c>
    </row>
    <row r="25" spans="2:5" ht="15">
      <c r="B25" s="5" t="s">
        <v>40</v>
      </c>
      <c r="C25" s="5" t="s">
        <v>41</v>
      </c>
      <c r="D25" s="4">
        <v>0</v>
      </c>
      <c r="E25" s="4">
        <v>0</v>
      </c>
    </row>
    <row r="26" spans="2:5" ht="30">
      <c r="B26" s="5" t="s">
        <v>42</v>
      </c>
      <c r="C26" s="6" t="s">
        <v>43</v>
      </c>
      <c r="D26" s="4">
        <f>+D12+D13+D14+D15+D16-D17-D18-D19-D20-D21-D22-D23-D24-D25</f>
        <v>335237</v>
      </c>
      <c r="E26" s="4">
        <f>+E12+E13+E14+E15+E16-E17-E18-E19-E20-E21-E22-E23-E24-E25</f>
        <v>0</v>
      </c>
    </row>
    <row r="27" spans="2:5" ht="15">
      <c r="B27" s="5" t="s">
        <v>44</v>
      </c>
      <c r="C27" s="5" t="s">
        <v>45</v>
      </c>
      <c r="D27" s="4">
        <f>+D26*0.1</f>
        <v>33523.700000000004</v>
      </c>
      <c r="E27" s="4">
        <f>+E26*0.1</f>
        <v>0</v>
      </c>
    </row>
    <row r="28" spans="2:5" ht="15">
      <c r="B28" s="5" t="s">
        <v>46</v>
      </c>
      <c r="C28" s="6" t="s">
        <v>47</v>
      </c>
      <c r="D28" s="4">
        <f>+D26-D27</f>
        <v>301713.3</v>
      </c>
      <c r="E28" s="4">
        <f>+E26-E27</f>
        <v>0</v>
      </c>
    </row>
    <row r="29" spans="2:5" ht="30">
      <c r="B29" s="5" t="s">
        <v>48</v>
      </c>
      <c r="C29" s="6" t="s">
        <v>49</v>
      </c>
      <c r="D29" s="4">
        <v>0</v>
      </c>
      <c r="E29" s="4">
        <v>0</v>
      </c>
    </row>
    <row r="30" spans="2:5" ht="30">
      <c r="B30" s="5" t="s">
        <v>50</v>
      </c>
      <c r="C30" s="6" t="s">
        <v>51</v>
      </c>
      <c r="D30" s="4">
        <f>+D28-D29</f>
        <v>301713.3</v>
      </c>
      <c r="E30" s="4">
        <f>+E28+E29</f>
        <v>0</v>
      </c>
    </row>
    <row r="31" spans="2:5" ht="15">
      <c r="B31" s="5" t="s">
        <v>52</v>
      </c>
      <c r="C31" s="6" t="s">
        <v>53</v>
      </c>
      <c r="D31" s="4">
        <v>0</v>
      </c>
      <c r="E31" s="4">
        <v>0</v>
      </c>
    </row>
    <row r="32" spans="1:7" ht="30">
      <c r="A32" s="16"/>
      <c r="B32" s="17" t="s">
        <v>54</v>
      </c>
      <c r="C32" s="17" t="s">
        <v>55</v>
      </c>
      <c r="D32" s="18">
        <v>-65086191</v>
      </c>
      <c r="E32" s="18"/>
      <c r="F32" s="16"/>
      <c r="G32" s="16"/>
    </row>
    <row r="33" spans="2:5" ht="15">
      <c r="B33" s="5" t="s">
        <v>56</v>
      </c>
      <c r="C33" s="5" t="s">
        <v>57</v>
      </c>
      <c r="D33" s="4">
        <v>0</v>
      </c>
      <c r="E33" s="4">
        <v>0</v>
      </c>
    </row>
    <row r="34" spans="2:5" ht="15">
      <c r="B34" s="5" t="s">
        <v>58</v>
      </c>
      <c r="C34" s="5" t="s">
        <v>59</v>
      </c>
      <c r="D34" s="4">
        <v>0</v>
      </c>
      <c r="E34" s="4">
        <v>0</v>
      </c>
    </row>
    <row r="35" spans="2:5" ht="15">
      <c r="B35" s="5" t="s">
        <v>60</v>
      </c>
      <c r="C35" s="6" t="s">
        <v>61</v>
      </c>
      <c r="D35" s="4">
        <f>+D30+D32</f>
        <v>-64784477.7</v>
      </c>
      <c r="E35" s="4">
        <f>+E30</f>
        <v>0</v>
      </c>
    </row>
    <row r="36" spans="2:5" ht="30">
      <c r="B36" s="5" t="s">
        <v>62</v>
      </c>
      <c r="C36" s="5" t="s">
        <v>63</v>
      </c>
      <c r="D36" s="4">
        <v>0</v>
      </c>
      <c r="E36" s="4">
        <f>+E32+E35</f>
        <v>0</v>
      </c>
    </row>
    <row r="37" spans="1:120" ht="12.75"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</row>
    <row r="40" spans="2:5" ht="30" customHeight="1">
      <c r="B40" s="63" t="s">
        <v>575</v>
      </c>
      <c r="C40" s="63"/>
      <c r="D40" s="63"/>
      <c r="E40" s="63"/>
    </row>
    <row r="41" spans="2:5" ht="20.25" customHeight="1">
      <c r="B41" s="8"/>
      <c r="C41" s="8"/>
      <c r="D41" s="8"/>
      <c r="E41" s="8"/>
    </row>
    <row r="42" spans="2:5" ht="30" customHeight="1">
      <c r="B42" s="63" t="s">
        <v>572</v>
      </c>
      <c r="C42" s="63"/>
      <c r="D42" s="63"/>
      <c r="E42" s="63"/>
    </row>
  </sheetData>
  <sheetProtection/>
  <mergeCells count="4">
    <mergeCell ref="BP37:DP37"/>
    <mergeCell ref="B40:E40"/>
    <mergeCell ref="B42:E42"/>
    <mergeCell ref="B6:E6"/>
  </mergeCells>
  <printOptions/>
  <pageMargins left="1.01" right="0.61" top="0.61" bottom="0.59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O29"/>
  <sheetViews>
    <sheetView zoomScalePageLayoutView="0" workbookViewId="0" topLeftCell="A13">
      <selection activeCell="D13" sqref="D13"/>
    </sheetView>
  </sheetViews>
  <sheetFormatPr defaultColWidth="9.140625" defaultRowHeight="12.75"/>
  <cols>
    <col min="1" max="1" width="8.00390625" style="7" customWidth="1"/>
    <col min="2" max="2" width="23.8515625" style="0" customWidth="1"/>
    <col min="3" max="3" width="13.140625" style="0" customWidth="1"/>
    <col min="4" max="4" width="10.8515625" style="0" customWidth="1"/>
    <col min="5" max="5" width="11.140625" style="0" customWidth="1"/>
    <col min="6" max="6" width="11.57421875" style="0" customWidth="1"/>
    <col min="7" max="7" width="10.28125" style="0" customWidth="1"/>
    <col min="8" max="8" width="9.7109375" style="0" customWidth="1"/>
    <col min="9" max="9" width="14.00390625" style="0" customWidth="1"/>
    <col min="10" max="10" width="13.8515625" style="0" customWidth="1"/>
    <col min="11" max="20" width="17.57421875" style="0" customWidth="1"/>
  </cols>
  <sheetData>
    <row r="1" ht="15">
      <c r="B1" s="9" t="s">
        <v>0</v>
      </c>
    </row>
    <row r="2" ht="15">
      <c r="B2" s="9" t="s">
        <v>1</v>
      </c>
    </row>
    <row r="3" spans="2:3" ht="15">
      <c r="B3" s="9" t="str">
        <f>+ОДТ!B3</f>
        <v>2018 оны 6-р сарын 30-ны өдөр</v>
      </c>
      <c r="C3" s="9"/>
    </row>
    <row r="4" spans="1:10" ht="15">
      <c r="A4" s="64" t="s">
        <v>565</v>
      </c>
      <c r="B4" s="64"/>
      <c r="C4" s="64"/>
      <c r="D4" s="64"/>
      <c r="E4" s="64"/>
      <c r="F4" s="64"/>
      <c r="G4" s="64"/>
      <c r="H4" s="64"/>
      <c r="I4" s="64"/>
      <c r="J4" s="64"/>
    </row>
    <row r="5" ht="15">
      <c r="J5" s="3"/>
    </row>
    <row r="6" spans="1:10" ht="99" customHeight="1">
      <c r="A6" s="2" t="s">
        <v>4</v>
      </c>
      <c r="B6" s="2" t="s">
        <v>5</v>
      </c>
      <c r="C6" s="2" t="s">
        <v>163</v>
      </c>
      <c r="D6" s="2" t="s">
        <v>171</v>
      </c>
      <c r="E6" s="2" t="s">
        <v>173</v>
      </c>
      <c r="F6" s="2" t="s">
        <v>175</v>
      </c>
      <c r="G6" s="2" t="s">
        <v>177</v>
      </c>
      <c r="H6" s="2" t="s">
        <v>179</v>
      </c>
      <c r="I6" s="2" t="s">
        <v>181</v>
      </c>
      <c r="J6" s="2" t="s">
        <v>271</v>
      </c>
    </row>
    <row r="7" spans="1:10" ht="30">
      <c r="A7" s="11" t="s">
        <v>566</v>
      </c>
      <c r="B7" s="10" t="s">
        <v>574</v>
      </c>
      <c r="C7" s="4">
        <v>87806000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-9107549</v>
      </c>
      <c r="J7" s="4">
        <f>+C7+I7</f>
        <v>78698451</v>
      </c>
    </row>
    <row r="8" spans="1:10" ht="60">
      <c r="A8" s="11" t="s">
        <v>67</v>
      </c>
      <c r="B8" s="5" t="s">
        <v>567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f aca="true" t="shared" si="0" ref="J8:J23">SUM(C8:I8)</f>
        <v>0</v>
      </c>
    </row>
    <row r="9" spans="1:10" ht="15">
      <c r="A9" s="11" t="s">
        <v>115</v>
      </c>
      <c r="B9" s="6" t="s">
        <v>568</v>
      </c>
      <c r="C9" s="4">
        <f>+C7</f>
        <v>87806000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f>SUM(I7:I8)</f>
        <v>-9107549</v>
      </c>
      <c r="J9" s="4">
        <f>+J7</f>
        <v>78698451</v>
      </c>
    </row>
    <row r="10" spans="1:10" ht="30">
      <c r="A10" s="11" t="s">
        <v>12</v>
      </c>
      <c r="B10" s="5" t="s">
        <v>569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-64784477.77</v>
      </c>
      <c r="J10" s="4">
        <f t="shared" si="0"/>
        <v>-64784477.77</v>
      </c>
    </row>
    <row r="11" spans="1:10" ht="30">
      <c r="A11" s="11" t="s">
        <v>255</v>
      </c>
      <c r="B11" s="5" t="s">
        <v>53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f t="shared" si="0"/>
        <v>0</v>
      </c>
    </row>
    <row r="12" spans="1:10" ht="15">
      <c r="A12" s="11" t="s">
        <v>259</v>
      </c>
      <c r="B12" s="5" t="s">
        <v>570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f t="shared" si="0"/>
        <v>0</v>
      </c>
    </row>
    <row r="13" spans="1:10" ht="15">
      <c r="A13" s="11" t="s">
        <v>261</v>
      </c>
      <c r="B13" s="5" t="s">
        <v>571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f t="shared" si="0"/>
        <v>0</v>
      </c>
    </row>
    <row r="14" spans="1:10" ht="45">
      <c r="A14" s="11" t="s">
        <v>305</v>
      </c>
      <c r="B14" s="5" t="s">
        <v>437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f t="shared" si="0"/>
        <v>0</v>
      </c>
    </row>
    <row r="15" spans="1:10" ht="30">
      <c r="A15" s="11" t="s">
        <v>566</v>
      </c>
      <c r="B15" s="10" t="s">
        <v>573</v>
      </c>
      <c r="C15" s="4">
        <f>+C9</f>
        <v>87806000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f>+I9+I10</f>
        <v>-73892026.77000001</v>
      </c>
      <c r="J15" s="4">
        <f>+J9+J10</f>
        <v>13913973.229999997</v>
      </c>
    </row>
    <row r="16" spans="1:10" ht="60">
      <c r="A16" s="11" t="s">
        <v>67</v>
      </c>
      <c r="B16" s="5" t="s">
        <v>567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f t="shared" si="0"/>
        <v>0</v>
      </c>
    </row>
    <row r="17" spans="1:10" ht="15">
      <c r="A17" s="11" t="s">
        <v>115</v>
      </c>
      <c r="B17" s="6" t="s">
        <v>568</v>
      </c>
      <c r="C17" s="4">
        <f>+C15</f>
        <v>87806000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f>+I15</f>
        <v>-73892026.77000001</v>
      </c>
      <c r="J17" s="4">
        <f>SUM(C17:I17)</f>
        <v>13913973.22999999</v>
      </c>
    </row>
    <row r="18" spans="1:11" ht="30">
      <c r="A18" s="11" t="s">
        <v>12</v>
      </c>
      <c r="B18" s="5" t="s">
        <v>569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f>+ОДТ!E36</f>
        <v>0</v>
      </c>
      <c r="J18" s="4">
        <f t="shared" si="0"/>
        <v>0</v>
      </c>
      <c r="K18" s="15"/>
    </row>
    <row r="19" spans="1:10" ht="30">
      <c r="A19" s="11" t="s">
        <v>255</v>
      </c>
      <c r="B19" s="5" t="s">
        <v>53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f t="shared" si="0"/>
        <v>0</v>
      </c>
    </row>
    <row r="20" spans="1:10" ht="15">
      <c r="A20" s="11" t="s">
        <v>259</v>
      </c>
      <c r="B20" s="5" t="s">
        <v>570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f t="shared" si="0"/>
        <v>0</v>
      </c>
    </row>
    <row r="21" spans="1:10" ht="15">
      <c r="A21" s="11" t="s">
        <v>261</v>
      </c>
      <c r="B21" s="5" t="s">
        <v>571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f t="shared" si="0"/>
        <v>0</v>
      </c>
    </row>
    <row r="22" spans="1:10" ht="45">
      <c r="A22" s="11" t="s">
        <v>305</v>
      </c>
      <c r="B22" s="5" t="s">
        <v>437</v>
      </c>
      <c r="C22" s="4">
        <v>0</v>
      </c>
      <c r="D22" s="4">
        <v>0</v>
      </c>
      <c r="E22" s="4">
        <v>0</v>
      </c>
      <c r="F22" s="4">
        <f>+СБД!E63</f>
        <v>0</v>
      </c>
      <c r="G22" s="4">
        <v>0</v>
      </c>
      <c r="H22" s="4">
        <v>0</v>
      </c>
      <c r="I22" s="4">
        <v>0</v>
      </c>
      <c r="J22" s="4">
        <f t="shared" si="0"/>
        <v>0</v>
      </c>
    </row>
    <row r="23" spans="1:10" ht="30">
      <c r="A23" s="11" t="s">
        <v>566</v>
      </c>
      <c r="B23" s="6" t="s">
        <v>578</v>
      </c>
      <c r="C23" s="4">
        <f>+C17</f>
        <v>87806000</v>
      </c>
      <c r="D23" s="4">
        <v>0</v>
      </c>
      <c r="E23" s="4">
        <v>0</v>
      </c>
      <c r="F23" s="4">
        <f>+F22</f>
        <v>0</v>
      </c>
      <c r="G23" s="4">
        <v>0</v>
      </c>
      <c r="H23" s="4">
        <v>0</v>
      </c>
      <c r="I23" s="4">
        <f>SUM(I17:I22)</f>
        <v>-73892026.77000001</v>
      </c>
      <c r="J23" s="4">
        <f t="shared" si="0"/>
        <v>13913973.22999999</v>
      </c>
    </row>
    <row r="24" spans="1:119" ht="12.75">
      <c r="A24" s="7" t="s">
        <v>64</v>
      </c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</row>
    <row r="27" spans="4:7" ht="30" customHeight="1">
      <c r="D27" s="63" t="s">
        <v>65</v>
      </c>
      <c r="E27" s="63"/>
      <c r="F27" s="63"/>
      <c r="G27" s="63"/>
    </row>
    <row r="28" spans="4:7" ht="18" customHeight="1">
      <c r="D28" s="8"/>
      <c r="E28" s="8"/>
      <c r="F28" s="8"/>
      <c r="G28" s="8"/>
    </row>
    <row r="29" spans="4:7" ht="30" customHeight="1">
      <c r="D29" s="63" t="s">
        <v>572</v>
      </c>
      <c r="E29" s="63"/>
      <c r="F29" s="63"/>
      <c r="G29" s="63"/>
    </row>
  </sheetData>
  <sheetProtection/>
  <mergeCells count="4">
    <mergeCell ref="BO24:DO24"/>
    <mergeCell ref="D27:G27"/>
    <mergeCell ref="D29:G29"/>
    <mergeCell ref="A4:J4"/>
  </mergeCells>
  <printOptions/>
  <pageMargins left="0.42" right="0.2" top="0.65" bottom="0.36" header="0.62" footer="0.35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P68"/>
  <sheetViews>
    <sheetView zoomScalePageLayoutView="0" workbookViewId="0" topLeftCell="A1">
      <selection activeCell="C18" sqref="C18"/>
    </sheetView>
  </sheetViews>
  <sheetFormatPr defaultColWidth="9.140625" defaultRowHeight="12.75"/>
  <cols>
    <col min="3" max="3" width="42.8515625" style="0" customWidth="1"/>
    <col min="4" max="21" width="17.57421875" style="0" customWidth="1"/>
  </cols>
  <sheetData>
    <row r="1" ht="15">
      <c r="B1" s="1" t="s">
        <v>0</v>
      </c>
    </row>
    <row r="2" ht="15">
      <c r="B2" s="1" t="s">
        <v>1</v>
      </c>
    </row>
    <row r="3" spans="2:3" ht="15">
      <c r="B3" s="29" t="str">
        <f>+ӨӨТ!B3</f>
        <v>2018 оны 6-р сарын 30-ны өдөр</v>
      </c>
      <c r="C3" s="29"/>
    </row>
    <row r="4" spans="2:3" ht="15">
      <c r="B4" s="29"/>
      <c r="C4" s="29"/>
    </row>
    <row r="5" spans="2:3" ht="15">
      <c r="B5" s="29"/>
      <c r="C5" s="29"/>
    </row>
    <row r="6" spans="2:5" ht="15">
      <c r="B6" s="64" t="s">
        <v>187</v>
      </c>
      <c r="C6" s="64"/>
      <c r="D6" s="64"/>
      <c r="E6" s="64"/>
    </row>
    <row r="7" ht="15">
      <c r="E7" s="3"/>
    </row>
    <row r="8" ht="15">
      <c r="E8" s="3"/>
    </row>
    <row r="9" spans="2:5" ht="30">
      <c r="B9" s="2" t="s">
        <v>4</v>
      </c>
      <c r="C9" s="2" t="s">
        <v>5</v>
      </c>
      <c r="D9" s="2" t="s">
        <v>6</v>
      </c>
      <c r="E9" s="2" t="s">
        <v>7</v>
      </c>
    </row>
    <row r="10" spans="2:5" ht="30">
      <c r="B10" s="5" t="s">
        <v>67</v>
      </c>
      <c r="C10" s="6" t="s">
        <v>188</v>
      </c>
      <c r="D10" s="4">
        <v>0</v>
      </c>
      <c r="E10" s="4">
        <v>0</v>
      </c>
    </row>
    <row r="11" spans="2:5" ht="15">
      <c r="B11" s="5" t="s">
        <v>69</v>
      </c>
      <c r="C11" s="6" t="s">
        <v>189</v>
      </c>
      <c r="D11" s="4">
        <f>+D12</f>
        <v>0</v>
      </c>
      <c r="E11" s="4">
        <v>0</v>
      </c>
    </row>
    <row r="12" spans="2:5" ht="11.25" customHeight="1">
      <c r="B12" s="5" t="s">
        <v>71</v>
      </c>
      <c r="C12" s="5" t="s">
        <v>190</v>
      </c>
      <c r="D12" s="4">
        <v>0</v>
      </c>
      <c r="E12" s="4">
        <v>0</v>
      </c>
    </row>
    <row r="13" spans="2:5" ht="11.25" customHeight="1">
      <c r="B13" s="5" t="s">
        <v>73</v>
      </c>
      <c r="C13" s="5" t="s">
        <v>191</v>
      </c>
      <c r="D13" s="4">
        <v>0</v>
      </c>
      <c r="E13" s="4">
        <v>0</v>
      </c>
    </row>
    <row r="14" spans="2:5" ht="14.25" customHeight="1">
      <c r="B14" s="5" t="s">
        <v>75</v>
      </c>
      <c r="C14" s="5" t="s">
        <v>192</v>
      </c>
      <c r="D14" s="4">
        <v>0</v>
      </c>
      <c r="E14" s="4">
        <v>0</v>
      </c>
    </row>
    <row r="15" spans="2:5" ht="15">
      <c r="B15" s="5" t="s">
        <v>77</v>
      </c>
      <c r="C15" s="5" t="s">
        <v>193</v>
      </c>
      <c r="D15" s="4">
        <v>0</v>
      </c>
      <c r="E15" s="4">
        <v>0</v>
      </c>
    </row>
    <row r="16" spans="2:5" ht="15">
      <c r="B16" s="5" t="s">
        <v>79</v>
      </c>
      <c r="C16" s="5" t="s">
        <v>194</v>
      </c>
      <c r="D16" s="4">
        <v>0</v>
      </c>
      <c r="E16" s="4">
        <v>0</v>
      </c>
    </row>
    <row r="17" spans="2:5" ht="15">
      <c r="B17" s="5" t="s">
        <v>81</v>
      </c>
      <c r="C17" s="5" t="s">
        <v>195</v>
      </c>
      <c r="D17" s="4">
        <v>0</v>
      </c>
      <c r="E17" s="4">
        <v>0</v>
      </c>
    </row>
    <row r="18" spans="2:5" ht="15">
      <c r="B18" s="5" t="s">
        <v>92</v>
      </c>
      <c r="C18" s="6" t="s">
        <v>196</v>
      </c>
      <c r="D18" s="4">
        <v>0</v>
      </c>
      <c r="E18" s="4">
        <v>0</v>
      </c>
    </row>
    <row r="19" spans="2:5" ht="15">
      <c r="B19" s="5" t="s">
        <v>94</v>
      </c>
      <c r="C19" s="5" t="s">
        <v>197</v>
      </c>
      <c r="D19" s="4">
        <v>0</v>
      </c>
      <c r="E19" s="4">
        <v>0</v>
      </c>
    </row>
    <row r="20" spans="2:5" ht="15.75" customHeight="1">
      <c r="B20" s="5" t="s">
        <v>96</v>
      </c>
      <c r="C20" s="5" t="s">
        <v>198</v>
      </c>
      <c r="D20" s="4">
        <v>0</v>
      </c>
      <c r="E20" s="4">
        <v>0</v>
      </c>
    </row>
    <row r="21" spans="2:5" ht="15.75" customHeight="1">
      <c r="B21" s="5" t="s">
        <v>98</v>
      </c>
      <c r="C21" s="5" t="s">
        <v>199</v>
      </c>
      <c r="D21" s="4">
        <v>0</v>
      </c>
      <c r="E21" s="4">
        <v>0</v>
      </c>
    </row>
    <row r="22" spans="2:5" ht="15">
      <c r="B22" s="5" t="s">
        <v>100</v>
      </c>
      <c r="C22" s="5" t="s">
        <v>200</v>
      </c>
      <c r="D22" s="4">
        <v>0</v>
      </c>
      <c r="E22" s="4">
        <v>0</v>
      </c>
    </row>
    <row r="23" spans="2:5" ht="30">
      <c r="B23" s="5" t="s">
        <v>102</v>
      </c>
      <c r="C23" s="5" t="s">
        <v>201</v>
      </c>
      <c r="D23" s="4">
        <v>0</v>
      </c>
      <c r="E23" s="4">
        <v>0</v>
      </c>
    </row>
    <row r="24" spans="2:5" ht="15">
      <c r="B24" s="5" t="s">
        <v>104</v>
      </c>
      <c r="C24" s="5" t="s">
        <v>202</v>
      </c>
      <c r="D24" s="4">
        <v>0</v>
      </c>
      <c r="E24" s="4">
        <v>0</v>
      </c>
    </row>
    <row r="25" spans="2:5" ht="15">
      <c r="B25" s="5" t="s">
        <v>106</v>
      </c>
      <c r="C25" s="5" t="s">
        <v>203</v>
      </c>
      <c r="D25" s="4">
        <v>0</v>
      </c>
      <c r="E25" s="4">
        <v>0</v>
      </c>
    </row>
    <row r="26" spans="2:5" ht="15">
      <c r="B26" s="5" t="s">
        <v>108</v>
      </c>
      <c r="C26" s="5" t="s">
        <v>204</v>
      </c>
      <c r="D26" s="4">
        <v>0</v>
      </c>
      <c r="E26" s="4">
        <v>0</v>
      </c>
    </row>
    <row r="27" spans="2:5" ht="15">
      <c r="B27" s="5" t="s">
        <v>110</v>
      </c>
      <c r="C27" s="5" t="s">
        <v>205</v>
      </c>
      <c r="D27" s="4">
        <v>0</v>
      </c>
      <c r="E27" s="4">
        <v>0</v>
      </c>
    </row>
    <row r="28" spans="2:5" ht="30">
      <c r="B28" s="5" t="s">
        <v>113</v>
      </c>
      <c r="C28" s="6" t="s">
        <v>206</v>
      </c>
      <c r="D28" s="4">
        <f>+D12</f>
        <v>0</v>
      </c>
      <c r="E28" s="4">
        <v>0</v>
      </c>
    </row>
    <row r="29" spans="2:5" ht="30">
      <c r="B29" s="5" t="s">
        <v>115</v>
      </c>
      <c r="C29" s="6" t="s">
        <v>207</v>
      </c>
      <c r="D29" s="4">
        <v>0</v>
      </c>
      <c r="E29" s="4">
        <v>0</v>
      </c>
    </row>
    <row r="30" spans="2:5" ht="15">
      <c r="B30" s="5" t="s">
        <v>117</v>
      </c>
      <c r="C30" s="6" t="s">
        <v>189</v>
      </c>
      <c r="D30" s="4">
        <v>0</v>
      </c>
      <c r="E30" s="4">
        <v>0</v>
      </c>
    </row>
    <row r="31" spans="2:5" ht="15">
      <c r="B31" s="5" t="s">
        <v>119</v>
      </c>
      <c r="C31" s="5" t="s">
        <v>208</v>
      </c>
      <c r="D31" s="4">
        <v>0</v>
      </c>
      <c r="E31" s="4">
        <v>0</v>
      </c>
    </row>
    <row r="32" spans="2:5" ht="15">
      <c r="B32" s="5" t="s">
        <v>146</v>
      </c>
      <c r="C32" s="5" t="s">
        <v>209</v>
      </c>
      <c r="D32" s="4">
        <v>0</v>
      </c>
      <c r="E32" s="4">
        <v>0</v>
      </c>
    </row>
    <row r="33" spans="2:5" ht="15">
      <c r="B33" s="5" t="s">
        <v>210</v>
      </c>
      <c r="C33" s="5" t="s">
        <v>211</v>
      </c>
      <c r="D33" s="4">
        <v>0</v>
      </c>
      <c r="E33" s="4">
        <v>0</v>
      </c>
    </row>
    <row r="34" spans="2:5" ht="14.25" customHeight="1">
      <c r="B34" s="5" t="s">
        <v>212</v>
      </c>
      <c r="C34" s="5" t="s">
        <v>213</v>
      </c>
      <c r="D34" s="4">
        <v>0</v>
      </c>
      <c r="E34" s="4">
        <v>0</v>
      </c>
    </row>
    <row r="35" spans="2:5" ht="30">
      <c r="B35" s="5" t="s">
        <v>214</v>
      </c>
      <c r="C35" s="5" t="s">
        <v>215</v>
      </c>
      <c r="D35" s="4">
        <v>0</v>
      </c>
      <c r="E35" s="4">
        <v>0</v>
      </c>
    </row>
    <row r="36" spans="2:5" ht="15">
      <c r="B36" s="5" t="s">
        <v>216</v>
      </c>
      <c r="C36" s="5" t="s">
        <v>217</v>
      </c>
      <c r="D36" s="4">
        <v>0</v>
      </c>
      <c r="E36" s="4">
        <v>0</v>
      </c>
    </row>
    <row r="37" spans="2:5" ht="15">
      <c r="B37" s="5" t="s">
        <v>218</v>
      </c>
      <c r="C37" s="5" t="s">
        <v>219</v>
      </c>
      <c r="D37" s="4">
        <v>0</v>
      </c>
      <c r="E37" s="4">
        <v>0</v>
      </c>
    </row>
    <row r="38" spans="2:5" ht="15" hidden="1">
      <c r="B38" s="5" t="s">
        <v>220</v>
      </c>
      <c r="C38" s="5"/>
      <c r="D38" s="4">
        <v>0</v>
      </c>
      <c r="E38" s="4">
        <v>0</v>
      </c>
    </row>
    <row r="39" spans="2:5" ht="15">
      <c r="B39" s="5" t="s">
        <v>221</v>
      </c>
      <c r="C39" s="6" t="s">
        <v>196</v>
      </c>
      <c r="D39" s="4">
        <v>0</v>
      </c>
      <c r="E39" s="4">
        <v>0</v>
      </c>
    </row>
    <row r="40" spans="2:5" ht="15">
      <c r="B40" s="5" t="s">
        <v>222</v>
      </c>
      <c r="C40" s="5" t="s">
        <v>223</v>
      </c>
      <c r="D40" s="4">
        <v>0</v>
      </c>
      <c r="E40" s="4">
        <v>0</v>
      </c>
    </row>
    <row r="41" spans="2:5" ht="15">
      <c r="B41" s="5" t="s">
        <v>224</v>
      </c>
      <c r="C41" s="5" t="s">
        <v>225</v>
      </c>
      <c r="D41" s="4">
        <v>0</v>
      </c>
      <c r="E41" s="4">
        <v>0</v>
      </c>
    </row>
    <row r="42" spans="2:5" ht="15">
      <c r="B42" s="5" t="s">
        <v>226</v>
      </c>
      <c r="C42" s="5" t="s">
        <v>227</v>
      </c>
      <c r="D42" s="4">
        <v>0</v>
      </c>
      <c r="E42" s="4">
        <v>0</v>
      </c>
    </row>
    <row r="43" spans="2:5" ht="30">
      <c r="B43" s="5" t="s">
        <v>228</v>
      </c>
      <c r="C43" s="5" t="s">
        <v>229</v>
      </c>
      <c r="D43" s="4">
        <v>0</v>
      </c>
      <c r="E43" s="4">
        <v>0</v>
      </c>
    </row>
    <row r="44" spans="2:5" ht="15">
      <c r="B44" s="5" t="s">
        <v>230</v>
      </c>
      <c r="C44" s="5" t="s">
        <v>231</v>
      </c>
      <c r="D44" s="4">
        <v>0</v>
      </c>
      <c r="E44" s="4">
        <v>0</v>
      </c>
    </row>
    <row r="45" spans="2:5" ht="15" hidden="1">
      <c r="B45" s="5" t="s">
        <v>232</v>
      </c>
      <c r="C45" s="5"/>
      <c r="D45" s="4">
        <v>0</v>
      </c>
      <c r="E45" s="4">
        <v>0</v>
      </c>
    </row>
    <row r="46" spans="2:5" ht="30">
      <c r="B46" s="5" t="s">
        <v>162</v>
      </c>
      <c r="C46" s="6" t="s">
        <v>233</v>
      </c>
      <c r="D46" s="4">
        <v>0</v>
      </c>
      <c r="E46" s="4">
        <v>0</v>
      </c>
    </row>
    <row r="47" spans="2:5" ht="30">
      <c r="B47" s="5" t="s">
        <v>12</v>
      </c>
      <c r="C47" s="6" t="s">
        <v>234</v>
      </c>
      <c r="D47" s="4">
        <v>0</v>
      </c>
      <c r="E47" s="4">
        <v>0</v>
      </c>
    </row>
    <row r="48" spans="2:5" ht="15">
      <c r="B48" s="5" t="s">
        <v>235</v>
      </c>
      <c r="C48" s="6" t="s">
        <v>189</v>
      </c>
      <c r="D48" s="4">
        <v>0</v>
      </c>
      <c r="E48" s="4">
        <v>0</v>
      </c>
    </row>
    <row r="49" spans="2:5" ht="30">
      <c r="B49" s="5" t="s">
        <v>236</v>
      </c>
      <c r="C49" s="5" t="s">
        <v>237</v>
      </c>
      <c r="D49" s="4">
        <v>0</v>
      </c>
      <c r="E49" s="4">
        <v>0</v>
      </c>
    </row>
    <row r="50" spans="2:5" ht="30">
      <c r="B50" s="5" t="s">
        <v>238</v>
      </c>
      <c r="C50" s="5" t="s">
        <v>239</v>
      </c>
      <c r="D50" s="4">
        <v>0</v>
      </c>
      <c r="E50" s="4">
        <v>0</v>
      </c>
    </row>
    <row r="51" spans="2:5" ht="15">
      <c r="B51" s="5" t="s">
        <v>240</v>
      </c>
      <c r="C51" s="5" t="s">
        <v>241</v>
      </c>
      <c r="D51" s="4">
        <v>0</v>
      </c>
      <c r="E51" s="4">
        <v>0</v>
      </c>
    </row>
    <row r="52" spans="2:5" ht="15" hidden="1">
      <c r="B52" s="5" t="s">
        <v>242</v>
      </c>
      <c r="C52" s="5"/>
      <c r="D52" s="4">
        <v>0</v>
      </c>
      <c r="E52" s="4">
        <v>0</v>
      </c>
    </row>
    <row r="53" spans="2:5" ht="15">
      <c r="B53" s="5" t="s">
        <v>243</v>
      </c>
      <c r="C53" s="6" t="s">
        <v>196</v>
      </c>
      <c r="D53" s="4">
        <f>+D28</f>
        <v>0</v>
      </c>
      <c r="E53" s="4">
        <v>0</v>
      </c>
    </row>
    <row r="54" spans="2:5" ht="15" customHeight="1">
      <c r="B54" s="5" t="s">
        <v>244</v>
      </c>
      <c r="C54" s="5" t="s">
        <v>245</v>
      </c>
      <c r="D54" s="4">
        <f>+D53</f>
        <v>0</v>
      </c>
      <c r="E54" s="4">
        <v>0</v>
      </c>
    </row>
    <row r="55" spans="2:5" ht="15">
      <c r="B55" s="5" t="s">
        <v>246</v>
      </c>
      <c r="C55" s="5" t="s">
        <v>247</v>
      </c>
      <c r="D55" s="4">
        <v>0</v>
      </c>
      <c r="E55" s="4">
        <v>0</v>
      </c>
    </row>
    <row r="56" spans="2:5" s="23" customFormat="1" ht="17.25" customHeight="1">
      <c r="B56" s="20" t="s">
        <v>248</v>
      </c>
      <c r="C56" s="20" t="s">
        <v>249</v>
      </c>
      <c r="D56" s="22">
        <v>0</v>
      </c>
      <c r="E56" s="22">
        <v>0</v>
      </c>
    </row>
    <row r="57" spans="2:5" ht="15">
      <c r="B57" s="5" t="s">
        <v>250</v>
      </c>
      <c r="C57" s="5" t="s">
        <v>251</v>
      </c>
      <c r="D57" s="4">
        <v>0</v>
      </c>
      <c r="E57" s="4">
        <v>0</v>
      </c>
    </row>
    <row r="58" spans="2:5" ht="15" hidden="1">
      <c r="B58" s="5" t="s">
        <v>252</v>
      </c>
      <c r="C58" s="5"/>
      <c r="D58" s="4">
        <v>0</v>
      </c>
      <c r="E58" s="4">
        <v>0</v>
      </c>
    </row>
    <row r="59" spans="2:5" ht="30">
      <c r="B59" s="5" t="s">
        <v>253</v>
      </c>
      <c r="C59" s="6" t="s">
        <v>254</v>
      </c>
      <c r="D59" s="4">
        <f>-D54</f>
        <v>0</v>
      </c>
      <c r="E59" s="4">
        <v>0</v>
      </c>
    </row>
    <row r="60" spans="2:5" ht="15">
      <c r="B60" s="5" t="s">
        <v>255</v>
      </c>
      <c r="C60" s="5" t="s">
        <v>256</v>
      </c>
      <c r="D60" s="4">
        <v>0</v>
      </c>
      <c r="E60" s="4">
        <v>0</v>
      </c>
    </row>
    <row r="61" spans="2:5" ht="15">
      <c r="B61" s="5" t="s">
        <v>257</v>
      </c>
      <c r="C61" s="6" t="s">
        <v>258</v>
      </c>
      <c r="D61" s="4">
        <v>0</v>
      </c>
      <c r="E61" s="4">
        <v>0</v>
      </c>
    </row>
    <row r="62" spans="2:5" ht="30">
      <c r="B62" s="5" t="s">
        <v>259</v>
      </c>
      <c r="C62" s="6" t="s">
        <v>260</v>
      </c>
      <c r="D62" s="4">
        <v>8288</v>
      </c>
      <c r="E62" s="4">
        <v>8288</v>
      </c>
    </row>
    <row r="63" spans="2:5" ht="30">
      <c r="B63" s="5" t="s">
        <v>261</v>
      </c>
      <c r="C63" s="6" t="s">
        <v>262</v>
      </c>
      <c r="D63" s="4">
        <f>+D62</f>
        <v>8288</v>
      </c>
      <c r="E63" s="4">
        <v>8288</v>
      </c>
    </row>
    <row r="64" spans="1:120" ht="12.75"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</row>
    <row r="66" spans="2:5" ht="31.5" customHeight="1">
      <c r="B66" s="63" t="s">
        <v>65</v>
      </c>
      <c r="C66" s="63"/>
      <c r="D66" s="63"/>
      <c r="E66" s="63"/>
    </row>
    <row r="67" spans="2:5" ht="31.5" customHeight="1">
      <c r="B67" s="8"/>
      <c r="C67" s="8"/>
      <c r="D67" s="8"/>
      <c r="E67" s="8"/>
    </row>
    <row r="68" spans="2:5" ht="31.5" customHeight="1">
      <c r="B68" s="63" t="s">
        <v>572</v>
      </c>
      <c r="C68" s="63"/>
      <c r="D68" s="63"/>
      <c r="E68" s="63"/>
    </row>
  </sheetData>
  <sheetProtection/>
  <mergeCells count="4">
    <mergeCell ref="BP64:DP64"/>
    <mergeCell ref="B66:E66"/>
    <mergeCell ref="B68:E68"/>
    <mergeCell ref="B6:E6"/>
  </mergeCells>
  <printOptions/>
  <pageMargins left="0.91" right="0.75" top="0.53" bottom="0.59" header="0.5" footer="0.5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P483"/>
  <sheetViews>
    <sheetView view="pageBreakPreview" zoomScale="85" zoomScaleSheetLayoutView="85" workbookViewId="0" topLeftCell="A366">
      <selection activeCell="A413" sqref="A413:IV454"/>
    </sheetView>
  </sheetViews>
  <sheetFormatPr defaultColWidth="9.140625" defaultRowHeight="12.75"/>
  <cols>
    <col min="1" max="1" width="9.140625" style="0" customWidth="1"/>
    <col min="2" max="2" width="5.28125" style="0" customWidth="1"/>
    <col min="3" max="3" width="16.57421875" style="0" customWidth="1"/>
    <col min="4" max="4" width="13.421875" style="0" customWidth="1"/>
    <col min="5" max="5" width="15.28125" style="0" customWidth="1"/>
    <col min="6" max="6" width="14.140625" style="0" customWidth="1"/>
    <col min="7" max="7" width="8.00390625" style="0" customWidth="1"/>
    <col min="8" max="8" width="13.140625" style="0" customWidth="1"/>
    <col min="9" max="9" width="7.421875" style="0" customWidth="1"/>
    <col min="10" max="10" width="7.28125" style="0" customWidth="1"/>
    <col min="11" max="11" width="14.140625" style="0" customWidth="1"/>
    <col min="12" max="12" width="7.28125" style="0" customWidth="1"/>
    <col min="13" max="13" width="7.57421875" style="0" customWidth="1"/>
    <col min="14" max="14" width="4.7109375" style="0" bestFit="1" customWidth="1"/>
    <col min="15" max="15" width="6.57421875" style="0" customWidth="1"/>
    <col min="16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263</v>
      </c>
    </row>
    <row r="4" ht="15">
      <c r="B4" s="1" t="s">
        <v>264</v>
      </c>
    </row>
    <row r="5" ht="15">
      <c r="A5" s="1" t="s">
        <v>1</v>
      </c>
    </row>
    <row r="6" ht="15">
      <c r="B6" s="1" t="s">
        <v>265</v>
      </c>
    </row>
    <row r="7" ht="15">
      <c r="B7" s="1" t="s">
        <v>266</v>
      </c>
    </row>
    <row r="8" ht="15">
      <c r="A8" s="1" t="s">
        <v>1</v>
      </c>
    </row>
    <row r="9" ht="15">
      <c r="B9" s="1" t="s">
        <v>267</v>
      </c>
    </row>
    <row r="10" spans="2:5" ht="30">
      <c r="B10" s="2" t="s">
        <v>4</v>
      </c>
      <c r="C10" s="2" t="s">
        <v>5</v>
      </c>
      <c r="D10" s="2" t="s">
        <v>6</v>
      </c>
      <c r="E10" s="2" t="s">
        <v>7</v>
      </c>
    </row>
    <row r="11" spans="2:5" ht="15">
      <c r="B11" s="5" t="s">
        <v>67</v>
      </c>
      <c r="C11" s="5" t="s">
        <v>268</v>
      </c>
      <c r="D11" s="4">
        <f>+СБД!E9</f>
        <v>8288</v>
      </c>
      <c r="E11" s="4">
        <f>+D11</f>
        <v>8288</v>
      </c>
    </row>
    <row r="12" spans="2:5" ht="30">
      <c r="B12" s="5" t="s">
        <v>115</v>
      </c>
      <c r="C12" s="5" t="s">
        <v>269</v>
      </c>
      <c r="D12" s="4">
        <v>0</v>
      </c>
      <c r="E12" s="4">
        <v>0</v>
      </c>
    </row>
    <row r="13" spans="2:5" ht="30">
      <c r="B13" s="5" t="s">
        <v>12</v>
      </c>
      <c r="C13" s="5" t="s">
        <v>270</v>
      </c>
      <c r="D13" s="4">
        <v>0</v>
      </c>
      <c r="E13" s="4">
        <v>0</v>
      </c>
    </row>
    <row r="14" spans="2:5" ht="15">
      <c r="B14" s="5" t="s">
        <v>255</v>
      </c>
      <c r="C14" s="6" t="s">
        <v>271</v>
      </c>
      <c r="D14" s="4">
        <f>SUM(D11:D13)</f>
        <v>8288</v>
      </c>
      <c r="E14" s="4">
        <f>SUM(E11:E13)</f>
        <v>8288</v>
      </c>
    </row>
    <row r="15" spans="1:120" ht="12.75"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</row>
    <row r="16" spans="2:5" ht="15">
      <c r="B16" s="63" t="s">
        <v>65</v>
      </c>
      <c r="C16" s="63"/>
      <c r="D16" s="63"/>
      <c r="E16" s="63"/>
    </row>
    <row r="17" spans="2:5" ht="15">
      <c r="B17" s="63" t="s">
        <v>572</v>
      </c>
      <c r="C17" s="63"/>
      <c r="D17" s="63"/>
      <c r="E17" s="63"/>
    </row>
    <row r="18" ht="15" hidden="1">
      <c r="A18" s="1" t="s">
        <v>1</v>
      </c>
    </row>
    <row r="19" ht="15" hidden="1">
      <c r="B19" s="1" t="s">
        <v>273</v>
      </c>
    </row>
    <row r="20" spans="2:6" ht="60" hidden="1">
      <c r="B20" s="2" t="s">
        <v>4</v>
      </c>
      <c r="C20" s="2" t="s">
        <v>5</v>
      </c>
      <c r="D20" s="2" t="s">
        <v>74</v>
      </c>
      <c r="E20" s="2" t="s">
        <v>274</v>
      </c>
      <c r="F20" s="2" t="s">
        <v>275</v>
      </c>
    </row>
    <row r="21" spans="2:6" ht="15" hidden="1">
      <c r="B21" s="5" t="s">
        <v>67</v>
      </c>
      <c r="C21" s="5" t="s">
        <v>6</v>
      </c>
      <c r="D21" s="4">
        <v>0</v>
      </c>
      <c r="E21" s="4">
        <v>0</v>
      </c>
      <c r="F21" s="4">
        <v>0</v>
      </c>
    </row>
    <row r="22" spans="2:6" ht="15" hidden="1">
      <c r="B22" s="5" t="s">
        <v>10</v>
      </c>
      <c r="C22" s="5" t="s">
        <v>276</v>
      </c>
      <c r="D22" s="4">
        <v>0</v>
      </c>
      <c r="E22" s="4">
        <v>0</v>
      </c>
      <c r="F22" s="4">
        <v>0</v>
      </c>
    </row>
    <row r="23" spans="2:6" ht="15" hidden="1">
      <c r="B23" s="5" t="s">
        <v>12</v>
      </c>
      <c r="C23" s="5" t="s">
        <v>277</v>
      </c>
      <c r="D23" s="4">
        <v>0</v>
      </c>
      <c r="E23" s="4">
        <v>0</v>
      </c>
      <c r="F23" s="4">
        <v>0</v>
      </c>
    </row>
    <row r="24" spans="2:6" ht="15" hidden="1">
      <c r="B24" s="5" t="s">
        <v>235</v>
      </c>
      <c r="C24" s="5" t="s">
        <v>278</v>
      </c>
      <c r="D24" s="4">
        <v>0</v>
      </c>
      <c r="E24" s="4">
        <v>0</v>
      </c>
      <c r="F24" s="4">
        <v>0</v>
      </c>
    </row>
    <row r="25" spans="2:6" ht="30" hidden="1">
      <c r="B25" s="5" t="s">
        <v>243</v>
      </c>
      <c r="C25" s="5" t="s">
        <v>279</v>
      </c>
      <c r="D25" s="4">
        <v>0</v>
      </c>
      <c r="E25" s="4">
        <v>0</v>
      </c>
      <c r="F25" s="4">
        <v>0</v>
      </c>
    </row>
    <row r="26" spans="2:6" ht="15" hidden="1">
      <c r="B26" s="5" t="s">
        <v>255</v>
      </c>
      <c r="C26" s="5" t="s">
        <v>7</v>
      </c>
      <c r="D26" s="4">
        <v>0</v>
      </c>
      <c r="E26" s="4">
        <v>0</v>
      </c>
      <c r="F26" s="4">
        <v>0</v>
      </c>
    </row>
    <row r="27" spans="1:120" ht="12.75" hidden="1"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</row>
    <row r="28" spans="2:5" ht="15" hidden="1">
      <c r="B28" s="63" t="s">
        <v>65</v>
      </c>
      <c r="C28" s="63"/>
      <c r="D28" s="63"/>
      <c r="E28" s="63"/>
    </row>
    <row r="29" spans="2:5" ht="15" hidden="1">
      <c r="B29" s="63" t="s">
        <v>572</v>
      </c>
      <c r="C29" s="63"/>
      <c r="D29" s="63"/>
      <c r="E29" s="63"/>
    </row>
    <row r="30" ht="15">
      <c r="A30" s="1" t="s">
        <v>1</v>
      </c>
    </row>
    <row r="31" ht="15">
      <c r="B31" s="1" t="s">
        <v>280</v>
      </c>
    </row>
    <row r="32" spans="2:5" ht="30">
      <c r="B32" s="2" t="s">
        <v>4</v>
      </c>
      <c r="C32" s="2" t="s">
        <v>5</v>
      </c>
      <c r="D32" s="2" t="s">
        <v>7</v>
      </c>
      <c r="E32" s="2" t="s">
        <v>7</v>
      </c>
    </row>
    <row r="33" spans="2:5" ht="30">
      <c r="B33" s="5" t="s">
        <v>67</v>
      </c>
      <c r="C33" s="5" t="s">
        <v>281</v>
      </c>
      <c r="D33" s="4">
        <v>0</v>
      </c>
      <c r="E33" s="4">
        <v>0</v>
      </c>
    </row>
    <row r="34" spans="2:5" ht="15">
      <c r="B34" s="5" t="s">
        <v>115</v>
      </c>
      <c r="C34" s="5" t="s">
        <v>282</v>
      </c>
      <c r="D34" s="4">
        <v>0</v>
      </c>
      <c r="E34" s="4">
        <v>0</v>
      </c>
    </row>
    <row r="35" spans="2:5" ht="15">
      <c r="B35" s="5" t="s">
        <v>12</v>
      </c>
      <c r="C35" s="5" t="s">
        <v>283</v>
      </c>
      <c r="D35" s="4">
        <v>0</v>
      </c>
      <c r="E35" s="4">
        <v>0</v>
      </c>
    </row>
    <row r="36" spans="2:5" ht="15">
      <c r="B36" s="5" t="s">
        <v>255</v>
      </c>
      <c r="C36" s="5"/>
      <c r="D36" s="4">
        <v>0</v>
      </c>
      <c r="E36" s="4">
        <v>0</v>
      </c>
    </row>
    <row r="37" spans="2:5" ht="15">
      <c r="B37" s="5" t="s">
        <v>64</v>
      </c>
      <c r="C37" s="6" t="s">
        <v>271</v>
      </c>
      <c r="D37" s="4">
        <v>0</v>
      </c>
      <c r="E37" s="4">
        <v>0</v>
      </c>
    </row>
    <row r="38" spans="1:120" ht="12.75"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</row>
    <row r="39" spans="2:5" ht="15" hidden="1">
      <c r="B39" s="63" t="s">
        <v>65</v>
      </c>
      <c r="C39" s="63"/>
      <c r="D39" s="63"/>
      <c r="E39" s="63"/>
    </row>
    <row r="40" spans="2:5" ht="15" hidden="1">
      <c r="B40" s="63" t="s">
        <v>572</v>
      </c>
      <c r="C40" s="63"/>
      <c r="D40" s="63"/>
      <c r="E40" s="63"/>
    </row>
    <row r="41" ht="15" hidden="1">
      <c r="A41" s="1" t="s">
        <v>1</v>
      </c>
    </row>
    <row r="42" ht="15" hidden="1">
      <c r="B42" s="1" t="s">
        <v>284</v>
      </c>
    </row>
    <row r="43" spans="2:5" ht="30" hidden="1">
      <c r="B43" s="2" t="s">
        <v>4</v>
      </c>
      <c r="C43" s="2" t="s">
        <v>5</v>
      </c>
      <c r="D43" s="2" t="s">
        <v>7</v>
      </c>
      <c r="E43" s="2" t="s">
        <v>7</v>
      </c>
    </row>
    <row r="44" spans="2:5" ht="16.5" customHeight="1" hidden="1">
      <c r="B44" s="5" t="s">
        <v>67</v>
      </c>
      <c r="C44" s="14" t="s">
        <v>285</v>
      </c>
      <c r="D44" s="4">
        <v>0</v>
      </c>
      <c r="E44" s="4">
        <v>0</v>
      </c>
    </row>
    <row r="45" spans="2:5" ht="30" hidden="1">
      <c r="B45" s="5" t="s">
        <v>115</v>
      </c>
      <c r="C45" s="5" t="s">
        <v>286</v>
      </c>
      <c r="D45" s="4">
        <v>0</v>
      </c>
      <c r="E45" s="4">
        <v>0</v>
      </c>
    </row>
    <row r="46" spans="2:5" ht="30" hidden="1">
      <c r="B46" s="5" t="s">
        <v>12</v>
      </c>
      <c r="C46" s="5" t="s">
        <v>287</v>
      </c>
      <c r="D46" s="4">
        <v>0</v>
      </c>
      <c r="E46" s="4">
        <v>0</v>
      </c>
    </row>
    <row r="47" spans="2:5" ht="15" hidden="1">
      <c r="B47" s="5" t="s">
        <v>255</v>
      </c>
      <c r="C47" s="5" t="s">
        <v>288</v>
      </c>
      <c r="D47" s="4">
        <v>0</v>
      </c>
      <c r="E47" s="4">
        <v>0</v>
      </c>
    </row>
    <row r="48" spans="2:5" ht="30" hidden="1">
      <c r="B48" s="5" t="s">
        <v>255</v>
      </c>
      <c r="C48" s="5" t="s">
        <v>289</v>
      </c>
      <c r="D48" s="4">
        <v>0</v>
      </c>
      <c r="E48" s="4">
        <v>0</v>
      </c>
    </row>
    <row r="49" spans="2:5" ht="30" hidden="1">
      <c r="B49" s="5" t="s">
        <v>255</v>
      </c>
      <c r="C49" s="5" t="s">
        <v>290</v>
      </c>
      <c r="D49" s="4">
        <v>0</v>
      </c>
      <c r="E49" s="4">
        <v>0</v>
      </c>
    </row>
    <row r="50" spans="2:5" ht="15" hidden="1">
      <c r="B50" s="5" t="s">
        <v>255</v>
      </c>
      <c r="C50" s="5"/>
      <c r="D50" s="4">
        <v>0</v>
      </c>
      <c r="E50" s="4">
        <v>0</v>
      </c>
    </row>
    <row r="51" spans="2:5" ht="15" hidden="1">
      <c r="B51" s="5" t="s">
        <v>255</v>
      </c>
      <c r="C51" s="6" t="s">
        <v>271</v>
      </c>
      <c r="D51" s="4">
        <v>0</v>
      </c>
      <c r="E51" s="4">
        <v>0</v>
      </c>
    </row>
    <row r="52" ht="15" hidden="1">
      <c r="B52" s="1" t="s">
        <v>272</v>
      </c>
    </row>
    <row r="53" ht="15" hidden="1">
      <c r="B53" s="3" t="s">
        <v>64</v>
      </c>
    </row>
    <row r="54" spans="1:120" ht="12.75" hidden="1"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</row>
    <row r="55" spans="2:5" ht="15" hidden="1">
      <c r="B55" s="63" t="s">
        <v>65</v>
      </c>
      <c r="C55" s="63"/>
      <c r="D55" s="63"/>
      <c r="E55" s="63"/>
    </row>
    <row r="56" spans="2:5" ht="15" hidden="1">
      <c r="B56" s="63" t="s">
        <v>572</v>
      </c>
      <c r="C56" s="63"/>
      <c r="D56" s="63"/>
      <c r="E56" s="63"/>
    </row>
    <row r="57" ht="15" hidden="1">
      <c r="A57" s="1" t="s">
        <v>1</v>
      </c>
    </row>
    <row r="58" ht="15" hidden="1">
      <c r="B58" s="1" t="s">
        <v>291</v>
      </c>
    </row>
    <row r="59" spans="2:5" ht="30" hidden="1">
      <c r="B59" s="2" t="s">
        <v>4</v>
      </c>
      <c r="C59" s="2" t="s">
        <v>5</v>
      </c>
      <c r="D59" s="2" t="s">
        <v>7</v>
      </c>
      <c r="E59" s="2" t="s">
        <v>7</v>
      </c>
    </row>
    <row r="60" spans="2:5" ht="15" hidden="1">
      <c r="B60" s="5" t="s">
        <v>8</v>
      </c>
      <c r="C60" s="5"/>
      <c r="D60" s="4">
        <v>0</v>
      </c>
      <c r="E60" s="4">
        <v>0</v>
      </c>
    </row>
    <row r="61" spans="2:5" ht="15" hidden="1">
      <c r="B61" s="5" t="s">
        <v>64</v>
      </c>
      <c r="C61" s="6" t="s">
        <v>271</v>
      </c>
      <c r="D61" s="4">
        <v>0</v>
      </c>
      <c r="E61" s="4">
        <v>0</v>
      </c>
    </row>
    <row r="62" spans="1:120" ht="12.75" hidden="1"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</row>
    <row r="63" ht="15" hidden="1">
      <c r="A63" s="1" t="s">
        <v>1</v>
      </c>
    </row>
    <row r="64" ht="15" hidden="1">
      <c r="B64" s="1" t="s">
        <v>292</v>
      </c>
    </row>
    <row r="65" spans="2:10" ht="45" hidden="1">
      <c r="B65" s="2" t="s">
        <v>4</v>
      </c>
      <c r="C65" s="2" t="s">
        <v>5</v>
      </c>
      <c r="D65" s="2" t="s">
        <v>293</v>
      </c>
      <c r="E65" s="2" t="s">
        <v>294</v>
      </c>
      <c r="F65" s="2" t="s">
        <v>295</v>
      </c>
      <c r="G65" s="2" t="s">
        <v>296</v>
      </c>
      <c r="H65" s="2" t="s">
        <v>297</v>
      </c>
      <c r="I65" s="2" t="s">
        <v>298</v>
      </c>
      <c r="J65" s="2" t="s">
        <v>271</v>
      </c>
    </row>
    <row r="66" spans="2:10" ht="45" hidden="1">
      <c r="B66" s="5" t="s">
        <v>67</v>
      </c>
      <c r="C66" s="6" t="s">
        <v>299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2:10" ht="15" hidden="1">
      <c r="B67" s="5" t="s">
        <v>115</v>
      </c>
      <c r="C67" s="5" t="s">
        <v>300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2:10" ht="15" hidden="1">
      <c r="B68" s="5" t="s">
        <v>12</v>
      </c>
      <c r="C68" s="5" t="s">
        <v>301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pans="2:10" ht="42" customHeight="1" hidden="1">
      <c r="B69" s="5" t="s">
        <v>255</v>
      </c>
      <c r="C69" s="6" t="s">
        <v>302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</row>
    <row r="70" spans="2:10" ht="30" hidden="1">
      <c r="B70" s="5" t="s">
        <v>259</v>
      </c>
      <c r="C70" s="5" t="s">
        <v>303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2:10" ht="30" hidden="1">
      <c r="B71" s="5" t="s">
        <v>261</v>
      </c>
      <c r="C71" s="5" t="s">
        <v>304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</row>
    <row r="72" spans="2:10" ht="15" customHeight="1" hidden="1">
      <c r="B72" s="5" t="s">
        <v>305</v>
      </c>
      <c r="C72" s="5" t="s">
        <v>306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2:10" ht="15" hidden="1">
      <c r="B73" s="5" t="s">
        <v>307</v>
      </c>
      <c r="C73" s="5" t="s">
        <v>6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</row>
    <row r="74" spans="2:10" ht="15" hidden="1">
      <c r="B74" s="5" t="s">
        <v>308</v>
      </c>
      <c r="C74" s="5" t="s">
        <v>7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</row>
    <row r="75" ht="15" hidden="1">
      <c r="B75" s="1"/>
    </row>
    <row r="76" ht="15" hidden="1">
      <c r="A76" s="1" t="s">
        <v>1</v>
      </c>
    </row>
    <row r="77" ht="15" hidden="1">
      <c r="B77" s="1" t="s">
        <v>309</v>
      </c>
    </row>
    <row r="78" ht="15" hidden="1">
      <c r="B78" s="1" t="s">
        <v>310</v>
      </c>
    </row>
    <row r="79" ht="15" hidden="1">
      <c r="B79" s="3" t="s">
        <v>64</v>
      </c>
    </row>
    <row r="80" ht="15" hidden="1">
      <c r="A80" s="1" t="s">
        <v>1</v>
      </c>
    </row>
    <row r="81" ht="15" hidden="1">
      <c r="B81" s="1" t="s">
        <v>311</v>
      </c>
    </row>
    <row r="82" spans="2:5" ht="30" hidden="1">
      <c r="B82" s="2" t="s">
        <v>4</v>
      </c>
      <c r="C82" s="2" t="s">
        <v>5</v>
      </c>
      <c r="D82" s="2" t="s">
        <v>7</v>
      </c>
      <c r="E82" s="2" t="s">
        <v>7</v>
      </c>
    </row>
    <row r="83" spans="2:5" ht="30" hidden="1">
      <c r="B83" s="5" t="s">
        <v>67</v>
      </c>
      <c r="C83" s="5" t="s">
        <v>312</v>
      </c>
      <c r="D83" s="4">
        <v>0</v>
      </c>
      <c r="E83" s="4">
        <v>0</v>
      </c>
    </row>
    <row r="84" spans="2:5" ht="30" hidden="1">
      <c r="B84" s="5" t="s">
        <v>115</v>
      </c>
      <c r="C84" s="5" t="s">
        <v>313</v>
      </c>
      <c r="D84" s="4">
        <v>0</v>
      </c>
      <c r="E84" s="4">
        <v>0</v>
      </c>
    </row>
    <row r="85" spans="2:5" ht="75" hidden="1">
      <c r="B85" s="5" t="s">
        <v>314</v>
      </c>
      <c r="C85" s="5" t="s">
        <v>315</v>
      </c>
      <c r="D85" s="4">
        <v>0</v>
      </c>
      <c r="E85" s="4">
        <v>0</v>
      </c>
    </row>
    <row r="86" spans="2:5" ht="15" hidden="1">
      <c r="B86" s="5" t="s">
        <v>255</v>
      </c>
      <c r="C86" s="5"/>
      <c r="D86" s="4">
        <v>0</v>
      </c>
      <c r="E86" s="4">
        <v>0</v>
      </c>
    </row>
    <row r="87" spans="2:5" ht="15" hidden="1">
      <c r="B87" s="5" t="s">
        <v>64</v>
      </c>
      <c r="C87" s="6" t="s">
        <v>271</v>
      </c>
      <c r="D87" s="4">
        <v>0</v>
      </c>
      <c r="E87" s="4">
        <v>0</v>
      </c>
    </row>
    <row r="88" spans="1:120" ht="12.75"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</row>
    <row r="89" ht="15">
      <c r="A89" s="1" t="s">
        <v>1</v>
      </c>
    </row>
    <row r="90" ht="15">
      <c r="B90" s="1" t="s">
        <v>316</v>
      </c>
    </row>
    <row r="91" spans="2:11" ht="75">
      <c r="B91" s="2" t="s">
        <v>4</v>
      </c>
      <c r="C91" s="2" t="s">
        <v>5</v>
      </c>
      <c r="D91" s="2" t="s">
        <v>317</v>
      </c>
      <c r="E91" s="2" t="s">
        <v>318</v>
      </c>
      <c r="F91" s="2" t="s">
        <v>319</v>
      </c>
      <c r="G91" s="2" t="s">
        <v>320</v>
      </c>
      <c r="H91" s="2" t="s">
        <v>321</v>
      </c>
      <c r="I91" s="2" t="s">
        <v>322</v>
      </c>
      <c r="J91" s="2" t="s">
        <v>323</v>
      </c>
      <c r="K91" s="2" t="s">
        <v>271</v>
      </c>
    </row>
    <row r="92" spans="2:11" ht="45">
      <c r="B92" s="5" t="s">
        <v>67</v>
      </c>
      <c r="C92" s="6" t="s">
        <v>324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f>SUM(D92:J92)</f>
        <v>0</v>
      </c>
    </row>
    <row r="93" spans="2:11" ht="30">
      <c r="B93" s="5" t="s">
        <v>325</v>
      </c>
      <c r="C93" s="6" t="s">
        <v>6</v>
      </c>
      <c r="D93" s="4">
        <v>0</v>
      </c>
      <c r="E93" s="4">
        <v>0</v>
      </c>
      <c r="F93" s="4">
        <f>+СБД!E59</f>
        <v>87806000</v>
      </c>
      <c r="G93" s="4">
        <v>0</v>
      </c>
      <c r="H93" s="4">
        <v>0</v>
      </c>
      <c r="I93" s="4">
        <v>0</v>
      </c>
      <c r="J93" s="4">
        <v>0</v>
      </c>
      <c r="K93" s="4">
        <f aca="true" t="shared" si="0" ref="K93:K120">SUM(D93:J93)</f>
        <v>87806000</v>
      </c>
    </row>
    <row r="94" spans="2:11" ht="15">
      <c r="B94" s="5" t="s">
        <v>326</v>
      </c>
      <c r="C94" s="5" t="s">
        <v>300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f t="shared" si="0"/>
        <v>0</v>
      </c>
    </row>
    <row r="95" spans="2:11" ht="30">
      <c r="B95" s="5" t="s">
        <v>327</v>
      </c>
      <c r="C95" s="5" t="s">
        <v>328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f t="shared" si="0"/>
        <v>0</v>
      </c>
    </row>
    <row r="96" spans="2:11" ht="15.75" customHeight="1">
      <c r="B96" s="27" t="s">
        <v>329</v>
      </c>
      <c r="C96" s="5" t="s">
        <v>330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f t="shared" si="0"/>
        <v>0</v>
      </c>
    </row>
    <row r="97" spans="2:11" ht="30">
      <c r="B97" s="5" t="s">
        <v>331</v>
      </c>
      <c r="C97" s="5" t="s">
        <v>332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f t="shared" si="0"/>
        <v>0</v>
      </c>
    </row>
    <row r="98" spans="2:11" ht="27" customHeight="1">
      <c r="B98" s="5" t="s">
        <v>333</v>
      </c>
      <c r="C98" s="5" t="s">
        <v>334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f t="shared" si="0"/>
        <v>0</v>
      </c>
    </row>
    <row r="99" spans="2:11" ht="15">
      <c r="B99" s="5" t="s">
        <v>335</v>
      </c>
      <c r="C99" s="5" t="s">
        <v>301</v>
      </c>
      <c r="D99" s="4">
        <v>0</v>
      </c>
      <c r="E99" s="4">
        <v>0</v>
      </c>
      <c r="F99" s="4">
        <f>+-ОДТ!E32</f>
        <v>0</v>
      </c>
      <c r="G99" s="4">
        <v>0</v>
      </c>
      <c r="H99" s="4">
        <v>0</v>
      </c>
      <c r="I99" s="4">
        <v>0</v>
      </c>
      <c r="J99" s="4">
        <v>0</v>
      </c>
      <c r="K99" s="4">
        <f t="shared" si="0"/>
        <v>0</v>
      </c>
    </row>
    <row r="100" spans="2:11" ht="18" customHeight="1">
      <c r="B100" s="27" t="s">
        <v>336</v>
      </c>
      <c r="C100" s="5" t="s">
        <v>337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f t="shared" si="0"/>
        <v>0</v>
      </c>
    </row>
    <row r="101" spans="2:11" ht="27" customHeight="1">
      <c r="B101" s="27" t="s">
        <v>338</v>
      </c>
      <c r="C101" s="5" t="s">
        <v>339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f t="shared" si="0"/>
        <v>0</v>
      </c>
    </row>
    <row r="102" spans="2:11" ht="19.5" customHeight="1">
      <c r="B102" s="27" t="s">
        <v>340</v>
      </c>
      <c r="C102" s="5" t="s">
        <v>341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f t="shared" si="0"/>
        <v>0</v>
      </c>
    </row>
    <row r="103" spans="2:11" ht="45">
      <c r="B103" s="27" t="s">
        <v>342</v>
      </c>
      <c r="C103" s="5" t="s">
        <v>343</v>
      </c>
      <c r="D103" s="4">
        <v>0</v>
      </c>
      <c r="E103" s="4">
        <v>0</v>
      </c>
      <c r="F103" s="4">
        <f>+F99</f>
        <v>0</v>
      </c>
      <c r="G103" s="4">
        <v>0</v>
      </c>
      <c r="H103" s="4">
        <v>0</v>
      </c>
      <c r="I103" s="4">
        <v>0</v>
      </c>
      <c r="J103" s="4">
        <v>0</v>
      </c>
      <c r="K103" s="4">
        <f t="shared" si="0"/>
        <v>0</v>
      </c>
    </row>
    <row r="104" spans="2:11" ht="30">
      <c r="B104" s="27" t="s">
        <v>344</v>
      </c>
      <c r="C104" s="5" t="s">
        <v>345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f t="shared" si="0"/>
        <v>0</v>
      </c>
    </row>
    <row r="105" spans="2:11" ht="46.5" customHeight="1">
      <c r="B105" s="27" t="s">
        <v>346</v>
      </c>
      <c r="C105" s="5" t="s">
        <v>347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f t="shared" si="0"/>
        <v>0</v>
      </c>
    </row>
    <row r="106" spans="2:11" ht="30">
      <c r="B106" s="28" t="s">
        <v>348</v>
      </c>
      <c r="C106" s="6" t="s">
        <v>7</v>
      </c>
      <c r="D106" s="4">
        <v>0</v>
      </c>
      <c r="E106" s="4">
        <v>0</v>
      </c>
      <c r="F106" s="4">
        <f>+F93-F103</f>
        <v>87806000</v>
      </c>
      <c r="G106" s="4">
        <v>0</v>
      </c>
      <c r="H106" s="4">
        <v>0</v>
      </c>
      <c r="I106" s="4">
        <v>0</v>
      </c>
      <c r="J106" s="4">
        <v>0</v>
      </c>
      <c r="K106" s="4">
        <f t="shared" si="0"/>
        <v>87806000</v>
      </c>
    </row>
    <row r="107" spans="2:11" ht="30">
      <c r="B107" s="5" t="s">
        <v>115</v>
      </c>
      <c r="C107" s="6" t="s">
        <v>349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f t="shared" si="0"/>
        <v>0</v>
      </c>
    </row>
    <row r="108" spans="2:11" ht="15">
      <c r="B108" s="5" t="s">
        <v>350</v>
      </c>
      <c r="C108" s="5" t="s">
        <v>6</v>
      </c>
      <c r="D108" s="4">
        <v>0</v>
      </c>
      <c r="E108" s="4">
        <v>0</v>
      </c>
      <c r="F108" s="4">
        <f>8780.6*1000</f>
        <v>8780600</v>
      </c>
      <c r="G108" s="4">
        <v>0</v>
      </c>
      <c r="H108" s="4">
        <v>0</v>
      </c>
      <c r="I108" s="4">
        <v>0</v>
      </c>
      <c r="J108" s="4">
        <v>0</v>
      </c>
      <c r="K108" s="4">
        <f t="shared" si="0"/>
        <v>8780600</v>
      </c>
    </row>
    <row r="109" spans="2:11" ht="15">
      <c r="B109" s="5" t="s">
        <v>159</v>
      </c>
      <c r="C109" s="5" t="s">
        <v>300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f t="shared" si="0"/>
        <v>0</v>
      </c>
    </row>
    <row r="110" spans="2:11" ht="30">
      <c r="B110" s="5" t="s">
        <v>351</v>
      </c>
      <c r="C110" s="5" t="s">
        <v>352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f t="shared" si="0"/>
        <v>0</v>
      </c>
    </row>
    <row r="111" spans="2:11" ht="45">
      <c r="B111" s="5" t="s">
        <v>353</v>
      </c>
      <c r="C111" s="5" t="s">
        <v>354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f t="shared" si="0"/>
        <v>0</v>
      </c>
    </row>
    <row r="112" spans="2:11" ht="45">
      <c r="B112" s="5" t="s">
        <v>355</v>
      </c>
      <c r="C112" s="5" t="s">
        <v>356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f t="shared" si="0"/>
        <v>0</v>
      </c>
    </row>
    <row r="113" spans="2:11" ht="15">
      <c r="B113" s="5" t="s">
        <v>357</v>
      </c>
      <c r="C113" s="5" t="s">
        <v>301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f t="shared" si="0"/>
        <v>0</v>
      </c>
    </row>
    <row r="114" spans="2:11" ht="45">
      <c r="B114" s="5" t="s">
        <v>358</v>
      </c>
      <c r="C114" s="5" t="s">
        <v>359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f t="shared" si="0"/>
        <v>0</v>
      </c>
    </row>
    <row r="115" spans="2:11" ht="45">
      <c r="B115" s="5" t="s">
        <v>360</v>
      </c>
      <c r="C115" s="5" t="s">
        <v>361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f t="shared" si="0"/>
        <v>0</v>
      </c>
    </row>
    <row r="116" spans="2:11" ht="30">
      <c r="B116" s="5" t="s">
        <v>362</v>
      </c>
      <c r="C116" s="5" t="s">
        <v>363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f t="shared" si="0"/>
        <v>0</v>
      </c>
    </row>
    <row r="117" spans="2:11" ht="15">
      <c r="B117" s="5" t="s">
        <v>364</v>
      </c>
      <c r="C117" s="5" t="s">
        <v>7</v>
      </c>
      <c r="D117" s="4">
        <v>0</v>
      </c>
      <c r="E117" s="4">
        <v>0</v>
      </c>
      <c r="F117" s="4">
        <f>+F108</f>
        <v>8780600</v>
      </c>
      <c r="G117" s="4">
        <v>0</v>
      </c>
      <c r="H117" s="4">
        <v>0</v>
      </c>
      <c r="I117" s="4">
        <v>0</v>
      </c>
      <c r="J117" s="4">
        <v>0</v>
      </c>
      <c r="K117" s="4">
        <f t="shared" si="0"/>
        <v>8780600</v>
      </c>
    </row>
    <row r="118" spans="2:11" ht="30">
      <c r="B118" s="5" t="s">
        <v>12</v>
      </c>
      <c r="C118" s="6" t="s">
        <v>365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f t="shared" si="0"/>
        <v>0</v>
      </c>
    </row>
    <row r="119" spans="2:11" ht="15">
      <c r="B119" s="5" t="s">
        <v>366</v>
      </c>
      <c r="C119" s="5" t="s">
        <v>6</v>
      </c>
      <c r="D119" s="4">
        <v>0</v>
      </c>
      <c r="E119" s="4">
        <v>0</v>
      </c>
      <c r="F119" s="4">
        <f>+СБД!D21</f>
        <v>13939209</v>
      </c>
      <c r="G119" s="4">
        <v>0</v>
      </c>
      <c r="H119" s="4">
        <v>0</v>
      </c>
      <c r="I119" s="4">
        <v>0</v>
      </c>
      <c r="J119" s="4">
        <v>0</v>
      </c>
      <c r="K119" s="4">
        <f t="shared" si="0"/>
        <v>13939209</v>
      </c>
    </row>
    <row r="120" spans="2:11" ht="15">
      <c r="B120" s="5" t="s">
        <v>367</v>
      </c>
      <c r="C120" s="5" t="s">
        <v>7</v>
      </c>
      <c r="D120" s="4">
        <v>0</v>
      </c>
      <c r="E120" s="4">
        <v>0</v>
      </c>
      <c r="F120" s="4">
        <f>+F106-F108</f>
        <v>79025400</v>
      </c>
      <c r="G120" s="4">
        <v>0</v>
      </c>
      <c r="H120" s="4">
        <v>0</v>
      </c>
      <c r="I120" s="4">
        <v>0</v>
      </c>
      <c r="J120" s="4">
        <v>0</v>
      </c>
      <c r="K120" s="4">
        <f t="shared" si="0"/>
        <v>79025400</v>
      </c>
    </row>
    <row r="121" ht="15">
      <c r="B121" s="1" t="s">
        <v>272</v>
      </c>
    </row>
    <row r="122" spans="2:7" ht="12.75">
      <c r="B122" s="65" t="s">
        <v>368</v>
      </c>
      <c r="C122" s="62"/>
      <c r="D122" s="62"/>
      <c r="E122" s="62"/>
      <c r="F122" s="62"/>
      <c r="G122" s="62"/>
    </row>
    <row r="123" spans="2:7" ht="12.75">
      <c r="B123" s="62"/>
      <c r="C123" s="62"/>
      <c r="D123" s="62"/>
      <c r="E123" s="62"/>
      <c r="F123" s="62"/>
      <c r="G123" s="62"/>
    </row>
    <row r="124" ht="15" hidden="1">
      <c r="A124" s="1" t="s">
        <v>1</v>
      </c>
    </row>
    <row r="125" ht="15" hidden="1">
      <c r="B125" s="1" t="s">
        <v>369</v>
      </c>
    </row>
    <row r="126" spans="2:7" ht="75" hidden="1">
      <c r="B126" s="2" t="s">
        <v>4</v>
      </c>
      <c r="C126" s="2" t="s">
        <v>5</v>
      </c>
      <c r="D126" s="2" t="s">
        <v>370</v>
      </c>
      <c r="E126" s="2" t="s">
        <v>371</v>
      </c>
      <c r="F126" s="2" t="s">
        <v>372</v>
      </c>
      <c r="G126" s="2" t="s">
        <v>373</v>
      </c>
    </row>
    <row r="127" spans="2:7" ht="15" hidden="1">
      <c r="B127" s="5" t="s">
        <v>67</v>
      </c>
      <c r="C127" s="5"/>
      <c r="D127" s="4" t="s">
        <v>64</v>
      </c>
      <c r="E127" s="4" t="s">
        <v>374</v>
      </c>
      <c r="F127" s="4" t="s">
        <v>374</v>
      </c>
      <c r="G127" s="4" t="s">
        <v>64</v>
      </c>
    </row>
    <row r="128" spans="2:7" ht="15" hidden="1">
      <c r="B128" s="5" t="s">
        <v>115</v>
      </c>
      <c r="C128" s="6" t="s">
        <v>271</v>
      </c>
      <c r="D128" s="4" t="s">
        <v>64</v>
      </c>
      <c r="E128" s="4" t="s">
        <v>374</v>
      </c>
      <c r="F128" s="4" t="s">
        <v>374</v>
      </c>
      <c r="G128" s="4" t="s">
        <v>64</v>
      </c>
    </row>
    <row r="129" ht="15" hidden="1">
      <c r="B129" s="1" t="s">
        <v>272</v>
      </c>
    </row>
    <row r="130" ht="15" hidden="1">
      <c r="B130" s="3" t="s">
        <v>64</v>
      </c>
    </row>
    <row r="131" ht="15" hidden="1">
      <c r="A131" s="1" t="s">
        <v>1</v>
      </c>
    </row>
    <row r="132" ht="15" hidden="1">
      <c r="B132" s="1" t="s">
        <v>375</v>
      </c>
    </row>
    <row r="133" spans="2:11" ht="75" hidden="1">
      <c r="B133" s="2" t="s">
        <v>4</v>
      </c>
      <c r="C133" s="2" t="s">
        <v>5</v>
      </c>
      <c r="D133" s="2" t="s">
        <v>376</v>
      </c>
      <c r="E133" s="2" t="s">
        <v>377</v>
      </c>
      <c r="F133" s="2" t="s">
        <v>378</v>
      </c>
      <c r="G133" s="2" t="s">
        <v>379</v>
      </c>
      <c r="H133" s="2" t="s">
        <v>380</v>
      </c>
      <c r="I133" s="2" t="s">
        <v>381</v>
      </c>
      <c r="J133" s="2" t="s">
        <v>382</v>
      </c>
      <c r="K133" s="2" t="s">
        <v>271</v>
      </c>
    </row>
    <row r="134" spans="2:11" ht="45" hidden="1">
      <c r="B134" s="5" t="s">
        <v>67</v>
      </c>
      <c r="C134" s="6" t="s">
        <v>383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</row>
    <row r="135" spans="2:11" ht="15" hidden="1">
      <c r="B135" s="5" t="s">
        <v>325</v>
      </c>
      <c r="C135" s="5" t="s">
        <v>6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</row>
    <row r="136" spans="2:11" ht="15" hidden="1">
      <c r="B136" s="5" t="s">
        <v>326</v>
      </c>
      <c r="C136" s="5" t="s">
        <v>300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</row>
    <row r="137" spans="2:11" ht="30" hidden="1">
      <c r="B137" s="5" t="s">
        <v>327</v>
      </c>
      <c r="C137" s="5" t="s">
        <v>328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</row>
    <row r="138" spans="2:11" ht="15.75" customHeight="1" hidden="1">
      <c r="B138" s="28" t="s">
        <v>329</v>
      </c>
      <c r="C138" s="5" t="s">
        <v>330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</row>
    <row r="139" spans="2:11" ht="30" hidden="1">
      <c r="B139" s="5" t="s">
        <v>331</v>
      </c>
      <c r="C139" s="5" t="s">
        <v>332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</row>
    <row r="140" spans="2:11" ht="33" customHeight="1" hidden="1">
      <c r="B140" s="5" t="s">
        <v>333</v>
      </c>
      <c r="C140" s="5" t="s">
        <v>334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</row>
    <row r="141" spans="2:11" ht="15" hidden="1">
      <c r="B141" s="5" t="s">
        <v>335</v>
      </c>
      <c r="C141" s="5" t="s">
        <v>301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</row>
    <row r="142" spans="2:11" ht="14.25" customHeight="1" hidden="1">
      <c r="B142" s="20" t="s">
        <v>336</v>
      </c>
      <c r="C142" s="5" t="s">
        <v>384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</row>
    <row r="143" spans="2:11" ht="30" hidden="1">
      <c r="B143" s="5" t="s">
        <v>338</v>
      </c>
      <c r="C143" s="5" t="s">
        <v>385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</row>
    <row r="144" spans="2:11" ht="30" hidden="1">
      <c r="B144" s="5" t="s">
        <v>340</v>
      </c>
      <c r="C144" s="5" t="s">
        <v>386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</row>
    <row r="145" spans="2:11" ht="15" hidden="1">
      <c r="B145" s="5" t="s">
        <v>344</v>
      </c>
      <c r="C145" s="5" t="s">
        <v>7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</row>
    <row r="146" spans="2:11" ht="45" hidden="1">
      <c r="B146" s="5" t="s">
        <v>115</v>
      </c>
      <c r="C146" s="6" t="s">
        <v>387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</row>
    <row r="147" spans="2:11" ht="15" hidden="1">
      <c r="B147" s="5" t="s">
        <v>350</v>
      </c>
      <c r="C147" s="5" t="s">
        <v>6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</row>
    <row r="148" spans="2:11" ht="15" hidden="1">
      <c r="B148" s="5" t="s">
        <v>159</v>
      </c>
      <c r="C148" s="5" t="s">
        <v>300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</row>
    <row r="149" spans="2:11" ht="30" hidden="1">
      <c r="B149" s="5" t="s">
        <v>351</v>
      </c>
      <c r="C149" s="5" t="s">
        <v>388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</row>
    <row r="150" spans="2:11" ht="45" hidden="1">
      <c r="B150" s="5" t="s">
        <v>353</v>
      </c>
      <c r="C150" s="5" t="s">
        <v>354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</row>
    <row r="151" spans="2:11" ht="30" hidden="1">
      <c r="B151" s="5" t="s">
        <v>355</v>
      </c>
      <c r="C151" s="5" t="s">
        <v>389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</row>
    <row r="152" spans="2:11" ht="15" hidden="1">
      <c r="B152" s="5" t="s">
        <v>357</v>
      </c>
      <c r="C152" s="5" t="s">
        <v>277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</row>
    <row r="153" spans="2:11" ht="45" hidden="1">
      <c r="B153" s="5" t="s">
        <v>358</v>
      </c>
      <c r="C153" s="5" t="s">
        <v>390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</row>
    <row r="154" spans="2:11" ht="45" hidden="1">
      <c r="B154" s="5" t="s">
        <v>360</v>
      </c>
      <c r="C154" s="5" t="s">
        <v>361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</row>
    <row r="155" spans="2:11" ht="30" hidden="1">
      <c r="B155" s="5" t="s">
        <v>362</v>
      </c>
      <c r="C155" s="5" t="s">
        <v>363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</row>
    <row r="156" spans="2:11" ht="15" hidden="1">
      <c r="B156" s="5" t="s">
        <v>364</v>
      </c>
      <c r="C156" s="5" t="s">
        <v>7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</row>
    <row r="157" spans="2:11" ht="30" hidden="1">
      <c r="B157" s="5" t="s">
        <v>12</v>
      </c>
      <c r="C157" s="6" t="s">
        <v>365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</row>
    <row r="158" spans="2:11" ht="15" hidden="1">
      <c r="B158" s="5" t="s">
        <v>366</v>
      </c>
      <c r="C158" s="5" t="s">
        <v>6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</row>
    <row r="159" spans="2:11" ht="15" hidden="1">
      <c r="B159" s="5" t="s">
        <v>367</v>
      </c>
      <c r="C159" s="5" t="s">
        <v>7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</row>
    <row r="160" ht="15" hidden="1">
      <c r="B160" s="1" t="s">
        <v>272</v>
      </c>
    </row>
    <row r="161" ht="15" hidden="1">
      <c r="B161" s="3" t="s">
        <v>64</v>
      </c>
    </row>
    <row r="162" ht="15" hidden="1">
      <c r="A162" s="1" t="s">
        <v>1</v>
      </c>
    </row>
    <row r="163" ht="15" hidden="1">
      <c r="B163" s="1" t="s">
        <v>391</v>
      </c>
    </row>
    <row r="164" ht="15" hidden="1">
      <c r="I164" s="3"/>
    </row>
    <row r="165" spans="2:9" ht="30" hidden="1">
      <c r="B165" s="2" t="s">
        <v>4</v>
      </c>
      <c r="C165" s="2" t="s">
        <v>5</v>
      </c>
      <c r="D165" s="2" t="s">
        <v>392</v>
      </c>
      <c r="E165" s="2" t="s">
        <v>393</v>
      </c>
      <c r="F165" s="2" t="s">
        <v>394</v>
      </c>
      <c r="G165" s="2" t="s">
        <v>395</v>
      </c>
      <c r="H165" s="2" t="s">
        <v>394</v>
      </c>
      <c r="I165" s="2" t="s">
        <v>395</v>
      </c>
    </row>
    <row r="166" spans="2:9" ht="15" hidden="1">
      <c r="B166" s="5" t="s">
        <v>67</v>
      </c>
      <c r="C166" s="5"/>
      <c r="D166" s="4" t="s">
        <v>374</v>
      </c>
      <c r="E166" s="4" t="s">
        <v>64</v>
      </c>
      <c r="F166" s="4" t="s">
        <v>374</v>
      </c>
      <c r="G166" s="4" t="s">
        <v>374</v>
      </c>
      <c r="H166" s="4" t="s">
        <v>374</v>
      </c>
      <c r="I166" s="4" t="s">
        <v>374</v>
      </c>
    </row>
    <row r="167" spans="2:9" ht="15" hidden="1">
      <c r="B167" s="5" t="s">
        <v>115</v>
      </c>
      <c r="C167" s="6" t="s">
        <v>271</v>
      </c>
      <c r="D167" s="4" t="s">
        <v>374</v>
      </c>
      <c r="E167" s="4" t="s">
        <v>64</v>
      </c>
      <c r="F167" s="4" t="s">
        <v>374</v>
      </c>
      <c r="G167" s="4" t="s">
        <v>374</v>
      </c>
      <c r="H167" s="4" t="s">
        <v>374</v>
      </c>
      <c r="I167" s="4" t="s">
        <v>374</v>
      </c>
    </row>
    <row r="168" ht="15" hidden="1">
      <c r="B168" s="1" t="s">
        <v>272</v>
      </c>
    </row>
    <row r="169" ht="15" hidden="1">
      <c r="B169" s="3" t="s">
        <v>64</v>
      </c>
    </row>
    <row r="170" ht="15" hidden="1">
      <c r="A170" s="1" t="s">
        <v>1</v>
      </c>
    </row>
    <row r="171" ht="15" hidden="1">
      <c r="B171" s="1" t="s">
        <v>396</v>
      </c>
    </row>
    <row r="172" ht="15" hidden="1">
      <c r="G172" s="3"/>
    </row>
    <row r="173" spans="2:7" ht="75" hidden="1">
      <c r="B173" s="2" t="s">
        <v>4</v>
      </c>
      <c r="C173" s="2" t="s">
        <v>5</v>
      </c>
      <c r="D173" s="2" t="s">
        <v>397</v>
      </c>
      <c r="E173" s="2" t="s">
        <v>398</v>
      </c>
      <c r="F173" s="2" t="s">
        <v>397</v>
      </c>
      <c r="G173" s="2" t="s">
        <v>398</v>
      </c>
    </row>
    <row r="174" spans="2:7" ht="15" hidden="1">
      <c r="B174" s="5" t="s">
        <v>67</v>
      </c>
      <c r="C174" s="5"/>
      <c r="D174" s="4" t="s">
        <v>374</v>
      </c>
      <c r="E174" s="4" t="s">
        <v>374</v>
      </c>
      <c r="F174" s="4" t="s">
        <v>374</v>
      </c>
      <c r="G174" s="4" t="s">
        <v>374</v>
      </c>
    </row>
    <row r="175" spans="2:7" ht="15" hidden="1">
      <c r="B175" s="5" t="s">
        <v>64</v>
      </c>
      <c r="C175" s="6" t="s">
        <v>271</v>
      </c>
      <c r="D175" s="4" t="s">
        <v>374</v>
      </c>
      <c r="E175" s="4" t="s">
        <v>374</v>
      </c>
      <c r="F175" s="4" t="s">
        <v>374</v>
      </c>
      <c r="G175" s="4" t="s">
        <v>374</v>
      </c>
    </row>
    <row r="176" spans="1:120" ht="12.75" hidden="1"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2"/>
      <c r="CT176" s="62"/>
      <c r="CU176" s="62"/>
      <c r="CV176" s="62"/>
      <c r="CW176" s="62"/>
      <c r="CX176" s="62"/>
      <c r="CY176" s="62"/>
      <c r="CZ176" s="62"/>
      <c r="DA176" s="62"/>
      <c r="DB176" s="62"/>
      <c r="DC176" s="62"/>
      <c r="DD176" s="62"/>
      <c r="DE176" s="62"/>
      <c r="DF176" s="62"/>
      <c r="DG176" s="62"/>
      <c r="DH176" s="62"/>
      <c r="DI176" s="62"/>
      <c r="DJ176" s="62"/>
      <c r="DK176" s="62"/>
      <c r="DL176" s="62"/>
      <c r="DM176" s="62"/>
      <c r="DN176" s="62"/>
      <c r="DO176" s="62"/>
      <c r="DP176" s="62"/>
    </row>
    <row r="177" ht="15" hidden="1">
      <c r="A177" s="1" t="s">
        <v>1</v>
      </c>
    </row>
    <row r="178" ht="15" hidden="1">
      <c r="B178" s="1" t="s">
        <v>399</v>
      </c>
    </row>
    <row r="179" ht="15" hidden="1">
      <c r="B179" s="1" t="s">
        <v>400</v>
      </c>
    </row>
    <row r="180" ht="15" hidden="1">
      <c r="B180" s="3" t="s">
        <v>64</v>
      </c>
    </row>
    <row r="181" spans="1:120" ht="12.75" hidden="1"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62"/>
      <c r="CS181" s="62"/>
      <c r="CT181" s="62"/>
      <c r="CU181" s="62"/>
      <c r="CV181" s="62"/>
      <c r="CW181" s="62"/>
      <c r="CX181" s="62"/>
      <c r="CY181" s="62"/>
      <c r="CZ181" s="62"/>
      <c r="DA181" s="62"/>
      <c r="DB181" s="62"/>
      <c r="DC181" s="62"/>
      <c r="DD181" s="62"/>
      <c r="DE181" s="62"/>
      <c r="DF181" s="62"/>
      <c r="DG181" s="62"/>
      <c r="DH181" s="62"/>
      <c r="DI181" s="62"/>
      <c r="DJ181" s="62"/>
      <c r="DK181" s="62"/>
      <c r="DL181" s="62"/>
      <c r="DM181" s="62"/>
      <c r="DN181" s="62"/>
      <c r="DO181" s="62"/>
      <c r="DP181" s="62"/>
    </row>
    <row r="182" ht="15" hidden="1">
      <c r="A182" s="1" t="s">
        <v>1</v>
      </c>
    </row>
    <row r="183" ht="15" hidden="1">
      <c r="B183" s="1" t="s">
        <v>401</v>
      </c>
    </row>
    <row r="184" ht="15" hidden="1">
      <c r="E184" s="3"/>
    </row>
    <row r="185" spans="2:5" ht="30" hidden="1">
      <c r="B185" s="2" t="s">
        <v>4</v>
      </c>
      <c r="C185" s="2" t="s">
        <v>5</v>
      </c>
      <c r="D185" s="2" t="s">
        <v>7</v>
      </c>
      <c r="E185" s="2" t="s">
        <v>7</v>
      </c>
    </row>
    <row r="186" spans="2:5" ht="15" hidden="1">
      <c r="B186" s="5" t="s">
        <v>67</v>
      </c>
      <c r="C186" s="5"/>
      <c r="D186" s="4">
        <v>0</v>
      </c>
      <c r="E186" s="4">
        <v>0</v>
      </c>
    </row>
    <row r="187" spans="2:5" ht="15" hidden="1">
      <c r="B187" s="5" t="s">
        <v>64</v>
      </c>
      <c r="C187" s="6" t="s">
        <v>271</v>
      </c>
      <c r="D187" s="4">
        <v>0</v>
      </c>
      <c r="E187" s="4">
        <v>0</v>
      </c>
    </row>
    <row r="188" ht="15" hidden="1">
      <c r="B188" s="1" t="s">
        <v>272</v>
      </c>
    </row>
    <row r="189" ht="15" hidden="1">
      <c r="B189" s="3" t="s">
        <v>64</v>
      </c>
    </row>
    <row r="190" ht="15">
      <c r="A190" s="1" t="s">
        <v>1</v>
      </c>
    </row>
    <row r="191" ht="15">
      <c r="B191" s="1" t="s">
        <v>402</v>
      </c>
    </row>
    <row r="192" ht="15">
      <c r="E192" s="3"/>
    </row>
    <row r="193" spans="2:5" ht="30">
      <c r="B193" s="2" t="s">
        <v>4</v>
      </c>
      <c r="C193" s="2" t="s">
        <v>5</v>
      </c>
      <c r="D193" s="2" t="s">
        <v>7</v>
      </c>
      <c r="E193" s="2" t="s">
        <v>7</v>
      </c>
    </row>
    <row r="194" spans="2:5" ht="45">
      <c r="B194" s="5" t="s">
        <v>8</v>
      </c>
      <c r="C194" s="5" t="s">
        <v>403</v>
      </c>
      <c r="D194" s="4">
        <v>0</v>
      </c>
      <c r="E194" s="4">
        <v>33523.7</v>
      </c>
    </row>
    <row r="195" spans="2:5" ht="30">
      <c r="B195" s="5" t="s">
        <v>10</v>
      </c>
      <c r="C195" s="5" t="s">
        <v>404</v>
      </c>
      <c r="D195" s="4">
        <v>0</v>
      </c>
      <c r="E195" s="4">
        <v>0</v>
      </c>
    </row>
    <row r="196" spans="2:5" ht="15">
      <c r="B196" s="5" t="s">
        <v>405</v>
      </c>
      <c r="C196" s="5"/>
      <c r="D196" s="4">
        <v>0</v>
      </c>
      <c r="E196" s="4">
        <v>0</v>
      </c>
    </row>
    <row r="197" spans="2:5" ht="15">
      <c r="B197" s="5" t="s">
        <v>64</v>
      </c>
      <c r="C197" s="6" t="s">
        <v>271</v>
      </c>
      <c r="D197" s="4">
        <v>0</v>
      </c>
      <c r="E197" s="4">
        <v>0</v>
      </c>
    </row>
    <row r="198" spans="1:120" ht="12.75"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62"/>
      <c r="CZ198" s="62"/>
      <c r="DA198" s="62"/>
      <c r="DB198" s="62"/>
      <c r="DC198" s="62"/>
      <c r="DD198" s="62"/>
      <c r="DE198" s="62"/>
      <c r="DF198" s="62"/>
      <c r="DG198" s="62"/>
      <c r="DH198" s="62"/>
      <c r="DI198" s="62"/>
      <c r="DJ198" s="62"/>
      <c r="DK198" s="62"/>
      <c r="DL198" s="62"/>
      <c r="DM198" s="62"/>
      <c r="DN198" s="62"/>
      <c r="DO198" s="62"/>
      <c r="DP198" s="62"/>
    </row>
    <row r="199" ht="15">
      <c r="A199" s="1" t="s">
        <v>1</v>
      </c>
    </row>
    <row r="200" ht="15">
      <c r="B200" s="1" t="s">
        <v>406</v>
      </c>
    </row>
    <row r="201" spans="2:5" ht="30">
      <c r="B201" s="2" t="s">
        <v>4</v>
      </c>
      <c r="C201" s="2" t="s">
        <v>5</v>
      </c>
      <c r="D201" s="2" t="s">
        <v>7</v>
      </c>
      <c r="E201" s="2" t="s">
        <v>7</v>
      </c>
    </row>
    <row r="202" spans="2:5" ht="15">
      <c r="B202" s="5" t="s">
        <v>8</v>
      </c>
      <c r="C202" s="5" t="s">
        <v>407</v>
      </c>
      <c r="D202" s="4">
        <f>+СБД!D47</f>
        <v>33523.700000000004</v>
      </c>
      <c r="E202" s="4">
        <v>0</v>
      </c>
    </row>
    <row r="203" spans="2:5" ht="15">
      <c r="B203" s="5" t="s">
        <v>10</v>
      </c>
      <c r="C203" s="5" t="s">
        <v>408</v>
      </c>
      <c r="D203" s="4">
        <v>0</v>
      </c>
      <c r="E203" s="4">
        <v>0</v>
      </c>
    </row>
    <row r="204" spans="2:5" ht="15">
      <c r="B204" s="5" t="s">
        <v>405</v>
      </c>
      <c r="C204" s="5" t="s">
        <v>409</v>
      </c>
      <c r="D204" s="4">
        <v>0</v>
      </c>
      <c r="E204" s="4">
        <v>0</v>
      </c>
    </row>
    <row r="205" spans="2:5" ht="15">
      <c r="B205" s="5" t="s">
        <v>14</v>
      </c>
      <c r="C205" s="5" t="s">
        <v>410</v>
      </c>
      <c r="D205" s="4">
        <v>0</v>
      </c>
      <c r="E205" s="4">
        <v>0</v>
      </c>
    </row>
    <row r="206" spans="2:5" ht="30">
      <c r="B206" s="5" t="s">
        <v>16</v>
      </c>
      <c r="C206" s="5" t="s">
        <v>411</v>
      </c>
      <c r="D206" s="4">
        <v>0</v>
      </c>
      <c r="E206" s="4">
        <v>0</v>
      </c>
    </row>
    <row r="207" spans="2:5" ht="15" hidden="1">
      <c r="B207" s="5" t="s">
        <v>18</v>
      </c>
      <c r="C207" s="5"/>
      <c r="D207" s="4">
        <v>0</v>
      </c>
      <c r="E207" s="4">
        <v>0</v>
      </c>
    </row>
    <row r="208" spans="2:5" ht="15">
      <c r="B208" s="5" t="s">
        <v>64</v>
      </c>
      <c r="C208" s="6" t="s">
        <v>271</v>
      </c>
      <c r="D208" s="4">
        <f>SUM(D202:D207)</f>
        <v>33523.700000000004</v>
      </c>
      <c r="E208" s="4">
        <f>SUM(E202:E207)</f>
        <v>0</v>
      </c>
    </row>
    <row r="209" spans="1:120" ht="12.75"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62"/>
      <c r="CS209" s="62"/>
      <c r="CT209" s="62"/>
      <c r="CU209" s="62"/>
      <c r="CV209" s="62"/>
      <c r="CW209" s="62"/>
      <c r="CX209" s="62"/>
      <c r="CY209" s="62"/>
      <c r="CZ209" s="62"/>
      <c r="DA209" s="62"/>
      <c r="DB209" s="62"/>
      <c r="DC209" s="62"/>
      <c r="DD209" s="62"/>
      <c r="DE209" s="62"/>
      <c r="DF209" s="62"/>
      <c r="DG209" s="62"/>
      <c r="DH209" s="62"/>
      <c r="DI209" s="62"/>
      <c r="DJ209" s="62"/>
      <c r="DK209" s="62"/>
      <c r="DL209" s="62"/>
      <c r="DM209" s="62"/>
      <c r="DN209" s="62"/>
      <c r="DO209" s="62"/>
      <c r="DP209" s="62"/>
    </row>
    <row r="210" ht="15" hidden="1">
      <c r="A210" s="1" t="s">
        <v>1</v>
      </c>
    </row>
    <row r="211" ht="15" hidden="1">
      <c r="B211" s="1" t="s">
        <v>412</v>
      </c>
    </row>
    <row r="212" spans="2:7" ht="30" hidden="1">
      <c r="B212" s="2" t="s">
        <v>4</v>
      </c>
      <c r="C212" s="2" t="s">
        <v>5</v>
      </c>
      <c r="D212" s="2" t="s">
        <v>413</v>
      </c>
      <c r="E212" s="2" t="s">
        <v>414</v>
      </c>
      <c r="F212" s="2" t="s">
        <v>413</v>
      </c>
      <c r="G212" s="2" t="s">
        <v>414</v>
      </c>
    </row>
    <row r="213" spans="2:7" ht="45" hidden="1">
      <c r="B213" s="5" t="s">
        <v>8</v>
      </c>
      <c r="C213" s="5" t="s">
        <v>403</v>
      </c>
      <c r="D213" s="4">
        <v>0</v>
      </c>
      <c r="E213" s="4">
        <v>0</v>
      </c>
      <c r="F213" s="4">
        <v>0</v>
      </c>
      <c r="G213" s="4">
        <v>0</v>
      </c>
    </row>
    <row r="214" spans="2:7" ht="30" hidden="1">
      <c r="B214" s="5" t="s">
        <v>10</v>
      </c>
      <c r="C214" s="5" t="s">
        <v>404</v>
      </c>
      <c r="D214" s="4">
        <v>0</v>
      </c>
      <c r="E214" s="4">
        <v>0</v>
      </c>
      <c r="F214" s="4">
        <v>0</v>
      </c>
      <c r="G214" s="4">
        <v>0</v>
      </c>
    </row>
    <row r="215" spans="2:7" ht="15" hidden="1">
      <c r="B215" s="5" t="s">
        <v>405</v>
      </c>
      <c r="C215" s="5"/>
      <c r="D215" s="4">
        <v>0</v>
      </c>
      <c r="E215" s="4">
        <v>0</v>
      </c>
      <c r="F215" s="4">
        <v>0</v>
      </c>
      <c r="G215" s="4">
        <v>0</v>
      </c>
    </row>
    <row r="216" spans="2:7" ht="15" hidden="1">
      <c r="B216" s="5" t="s">
        <v>64</v>
      </c>
      <c r="C216" s="6" t="s">
        <v>271</v>
      </c>
      <c r="D216" s="4">
        <v>0</v>
      </c>
      <c r="E216" s="4">
        <v>0</v>
      </c>
      <c r="F216" s="4">
        <v>0</v>
      </c>
      <c r="G216" s="4">
        <v>0</v>
      </c>
    </row>
    <row r="217" spans="1:120" ht="12.75" hidden="1"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62"/>
      <c r="CS217" s="62"/>
      <c r="CT217" s="62"/>
      <c r="CU217" s="62"/>
      <c r="CV217" s="62"/>
      <c r="CW217" s="62"/>
      <c r="CX217" s="62"/>
      <c r="CY217" s="62"/>
      <c r="CZ217" s="62"/>
      <c r="DA217" s="62"/>
      <c r="DB217" s="62"/>
      <c r="DC217" s="62"/>
      <c r="DD217" s="62"/>
      <c r="DE217" s="62"/>
      <c r="DF217" s="62"/>
      <c r="DG217" s="62"/>
      <c r="DH217" s="62"/>
      <c r="DI217" s="62"/>
      <c r="DJ217" s="62"/>
      <c r="DK217" s="62"/>
      <c r="DL217" s="62"/>
      <c r="DM217" s="62"/>
      <c r="DN217" s="62"/>
      <c r="DO217" s="62"/>
      <c r="DP217" s="62"/>
    </row>
    <row r="218" ht="15" hidden="1">
      <c r="A218" s="1" t="s">
        <v>1</v>
      </c>
    </row>
    <row r="219" ht="15" hidden="1">
      <c r="B219" s="1" t="s">
        <v>415</v>
      </c>
    </row>
    <row r="220" ht="15" hidden="1">
      <c r="H220" s="3"/>
    </row>
    <row r="221" spans="2:8" ht="75" hidden="1">
      <c r="B221" s="2" t="s">
        <v>4</v>
      </c>
      <c r="C221" s="2" t="s">
        <v>5</v>
      </c>
      <c r="D221" s="2" t="s">
        <v>7</v>
      </c>
      <c r="E221" s="2" t="s">
        <v>276</v>
      </c>
      <c r="F221" s="2" t="s">
        <v>416</v>
      </c>
      <c r="G221" s="2" t="s">
        <v>417</v>
      </c>
      <c r="H221" s="2" t="s">
        <v>7</v>
      </c>
    </row>
    <row r="222" spans="2:8" ht="30" hidden="1">
      <c r="B222" s="5" t="s">
        <v>8</v>
      </c>
      <c r="C222" s="5" t="s">
        <v>418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2:8" ht="30" hidden="1">
      <c r="B223" s="5" t="s">
        <v>10</v>
      </c>
      <c r="C223" s="5" t="s">
        <v>419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2:8" ht="15" hidden="1">
      <c r="B224" s="5" t="s">
        <v>405</v>
      </c>
      <c r="C224" s="5"/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2:8" ht="15" hidden="1">
      <c r="B225" s="5" t="s">
        <v>64</v>
      </c>
      <c r="C225" s="6" t="s">
        <v>271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ht="15" hidden="1">
      <c r="B226" s="1" t="s">
        <v>272</v>
      </c>
    </row>
    <row r="227" ht="15" hidden="1">
      <c r="B227" s="3" t="s">
        <v>64</v>
      </c>
    </row>
    <row r="228" ht="15" hidden="1">
      <c r="A228" s="1" t="s">
        <v>1</v>
      </c>
    </row>
    <row r="229" ht="15" hidden="1">
      <c r="B229" s="1" t="s">
        <v>420</v>
      </c>
    </row>
    <row r="230" ht="15" hidden="1">
      <c r="E230" s="3"/>
    </row>
    <row r="231" spans="2:5" ht="30" hidden="1">
      <c r="B231" s="2" t="s">
        <v>4</v>
      </c>
      <c r="C231" s="2" t="s">
        <v>5</v>
      </c>
      <c r="D231" s="2" t="s">
        <v>7</v>
      </c>
      <c r="E231" s="2" t="s">
        <v>7</v>
      </c>
    </row>
    <row r="232" spans="2:5" ht="15" hidden="1">
      <c r="B232" s="5" t="s">
        <v>8</v>
      </c>
      <c r="C232" s="5"/>
      <c r="D232" s="4">
        <v>0</v>
      </c>
      <c r="E232" s="4">
        <v>0</v>
      </c>
    </row>
    <row r="233" spans="2:5" ht="15" hidden="1">
      <c r="B233" s="5" t="s">
        <v>64</v>
      </c>
      <c r="C233" s="6" t="s">
        <v>271</v>
      </c>
      <c r="D233" s="4">
        <v>0</v>
      </c>
      <c r="E233" s="4">
        <v>0</v>
      </c>
    </row>
    <row r="234" ht="15" hidden="1">
      <c r="B234" s="1" t="s">
        <v>272</v>
      </c>
    </row>
    <row r="235" ht="15" hidden="1">
      <c r="B235" s="3" t="s">
        <v>64</v>
      </c>
    </row>
    <row r="236" ht="15" hidden="1">
      <c r="A236" s="1" t="s">
        <v>1</v>
      </c>
    </row>
    <row r="237" ht="15" hidden="1">
      <c r="B237" s="1" t="s">
        <v>421</v>
      </c>
    </row>
    <row r="238" ht="15" hidden="1">
      <c r="G238" s="3"/>
    </row>
    <row r="239" spans="2:7" ht="30" hidden="1">
      <c r="B239" s="2" t="s">
        <v>4</v>
      </c>
      <c r="C239" s="2" t="s">
        <v>5</v>
      </c>
      <c r="D239" s="2" t="s">
        <v>413</v>
      </c>
      <c r="E239" s="2" t="s">
        <v>414</v>
      </c>
      <c r="F239" s="2" t="s">
        <v>413</v>
      </c>
      <c r="G239" s="2" t="s">
        <v>414</v>
      </c>
    </row>
    <row r="240" spans="2:7" ht="30" hidden="1">
      <c r="B240" s="5" t="s">
        <v>8</v>
      </c>
      <c r="C240" s="5" t="s">
        <v>422</v>
      </c>
      <c r="D240" s="4">
        <v>0</v>
      </c>
      <c r="E240" s="4">
        <v>0</v>
      </c>
      <c r="F240" s="4">
        <v>0</v>
      </c>
      <c r="G240" s="4">
        <v>0</v>
      </c>
    </row>
    <row r="241" spans="2:7" ht="45" hidden="1">
      <c r="B241" s="5" t="s">
        <v>69</v>
      </c>
      <c r="C241" s="5" t="s">
        <v>423</v>
      </c>
      <c r="D241" s="4">
        <v>0</v>
      </c>
      <c r="E241" s="4">
        <v>0</v>
      </c>
      <c r="F241" s="4">
        <v>0</v>
      </c>
      <c r="G241" s="4">
        <v>0</v>
      </c>
    </row>
    <row r="242" spans="2:7" ht="60" hidden="1">
      <c r="B242" s="5" t="s">
        <v>92</v>
      </c>
      <c r="C242" s="5" t="s">
        <v>424</v>
      </c>
      <c r="D242" s="4">
        <v>0</v>
      </c>
      <c r="E242" s="4">
        <v>0</v>
      </c>
      <c r="F242" s="4">
        <v>0</v>
      </c>
      <c r="G242" s="4">
        <v>0</v>
      </c>
    </row>
    <row r="243" spans="2:7" ht="45" hidden="1">
      <c r="B243" s="5" t="s">
        <v>113</v>
      </c>
      <c r="C243" s="5" t="s">
        <v>425</v>
      </c>
      <c r="D243" s="4">
        <v>0</v>
      </c>
      <c r="E243" s="4">
        <v>0</v>
      </c>
      <c r="F243" s="4">
        <v>0</v>
      </c>
      <c r="G243" s="4">
        <v>0</v>
      </c>
    </row>
    <row r="244" spans="2:7" ht="45" hidden="1">
      <c r="B244" s="5" t="s">
        <v>10</v>
      </c>
      <c r="C244" s="5" t="s">
        <v>426</v>
      </c>
      <c r="D244" s="4">
        <v>0</v>
      </c>
      <c r="E244" s="4">
        <v>0</v>
      </c>
      <c r="F244" s="4">
        <v>0</v>
      </c>
      <c r="G244" s="4">
        <v>0</v>
      </c>
    </row>
    <row r="245" spans="2:7" ht="75" hidden="1">
      <c r="B245" s="5" t="s">
        <v>117</v>
      </c>
      <c r="C245" s="5" t="s">
        <v>427</v>
      </c>
      <c r="D245" s="4">
        <v>0</v>
      </c>
      <c r="E245" s="4">
        <v>0</v>
      </c>
      <c r="F245" s="4">
        <v>0</v>
      </c>
      <c r="G245" s="4">
        <v>0</v>
      </c>
    </row>
    <row r="246" spans="2:7" ht="15" hidden="1">
      <c r="B246" s="5" t="s">
        <v>221</v>
      </c>
      <c r="C246" s="5"/>
      <c r="D246" s="4">
        <v>0</v>
      </c>
      <c r="E246" s="4">
        <v>0</v>
      </c>
      <c r="F246" s="4">
        <v>0</v>
      </c>
      <c r="G246" s="4">
        <v>0</v>
      </c>
    </row>
    <row r="247" ht="15" hidden="1">
      <c r="B247" s="1" t="s">
        <v>272</v>
      </c>
    </row>
    <row r="248" ht="15" hidden="1">
      <c r="B248" s="3" t="s">
        <v>64</v>
      </c>
    </row>
    <row r="249" ht="15">
      <c r="A249" s="1" t="s">
        <v>1</v>
      </c>
    </row>
    <row r="250" ht="15">
      <c r="B250" s="1" t="s">
        <v>428</v>
      </c>
    </row>
    <row r="251" ht="15">
      <c r="H251" s="3"/>
    </row>
    <row r="252" spans="2:8" ht="45">
      <c r="B252" s="2" t="s">
        <v>4</v>
      </c>
      <c r="C252" s="2" t="s">
        <v>5</v>
      </c>
      <c r="D252" s="2" t="s">
        <v>429</v>
      </c>
      <c r="E252" s="2" t="s">
        <v>430</v>
      </c>
      <c r="F252" s="2" t="s">
        <v>429</v>
      </c>
      <c r="G252" s="2" t="s">
        <v>430</v>
      </c>
      <c r="H252" s="2" t="s">
        <v>431</v>
      </c>
    </row>
    <row r="253" spans="2:8" ht="15">
      <c r="B253" s="5" t="s">
        <v>8</v>
      </c>
      <c r="C253" s="5" t="s">
        <v>6</v>
      </c>
      <c r="D253" s="4">
        <v>0</v>
      </c>
      <c r="E253" s="4">
        <f>+СБД!E57</f>
        <v>87806000</v>
      </c>
      <c r="F253" s="4">
        <v>0</v>
      </c>
      <c r="G253" s="4">
        <v>0</v>
      </c>
      <c r="H253" s="4">
        <f>SUM(D253:G253)</f>
        <v>87806000</v>
      </c>
    </row>
    <row r="254" spans="2:8" ht="15">
      <c r="B254" s="5" t="s">
        <v>115</v>
      </c>
      <c r="C254" s="5" t="s">
        <v>276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2:8" ht="15">
      <c r="B255" s="5" t="s">
        <v>405</v>
      </c>
      <c r="C255" s="5" t="s">
        <v>277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2:8" ht="15">
      <c r="B256" s="5" t="s">
        <v>14</v>
      </c>
      <c r="C256" s="5" t="s">
        <v>7</v>
      </c>
      <c r="D256" s="4">
        <v>0</v>
      </c>
      <c r="E256" s="4">
        <f>SUM(E253:E255)</f>
        <v>87806000</v>
      </c>
      <c r="F256" s="4">
        <v>0</v>
      </c>
      <c r="G256" s="4">
        <v>0</v>
      </c>
      <c r="H256" s="4">
        <f>SUM(H253:H255)</f>
        <v>87806000</v>
      </c>
    </row>
    <row r="257" spans="1:120" ht="12.75"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2"/>
      <c r="CT257" s="62"/>
      <c r="CU257" s="62"/>
      <c r="CV257" s="62"/>
      <c r="CW257" s="62"/>
      <c r="CX257" s="62"/>
      <c r="CY257" s="62"/>
      <c r="CZ257" s="62"/>
      <c r="DA257" s="62"/>
      <c r="DB257" s="62"/>
      <c r="DC257" s="62"/>
      <c r="DD257" s="62"/>
      <c r="DE257" s="62"/>
      <c r="DF257" s="62"/>
      <c r="DG257" s="62"/>
      <c r="DH257" s="62"/>
      <c r="DI257" s="62"/>
      <c r="DJ257" s="62"/>
      <c r="DK257" s="62"/>
      <c r="DL257" s="62"/>
      <c r="DM257" s="62"/>
      <c r="DN257" s="62"/>
      <c r="DO257" s="62"/>
      <c r="DP257" s="62"/>
    </row>
    <row r="258" ht="15">
      <c r="A258" s="1" t="s">
        <v>1</v>
      </c>
    </row>
    <row r="259" ht="15">
      <c r="B259" s="1" t="s">
        <v>432</v>
      </c>
    </row>
    <row r="260" ht="15">
      <c r="F260" s="3"/>
    </row>
    <row r="261" spans="2:6" ht="75">
      <c r="B261" s="2" t="s">
        <v>4</v>
      </c>
      <c r="C261" s="2" t="s">
        <v>5</v>
      </c>
      <c r="D261" s="2" t="s">
        <v>433</v>
      </c>
      <c r="E261" s="2" t="s">
        <v>434</v>
      </c>
      <c r="F261" s="2" t="s">
        <v>271</v>
      </c>
    </row>
    <row r="262" spans="2:6" ht="15">
      <c r="B262" s="5" t="s">
        <v>67</v>
      </c>
      <c r="C262" s="5" t="s">
        <v>6</v>
      </c>
      <c r="D262" s="4">
        <v>0</v>
      </c>
      <c r="E262" s="4">
        <v>0</v>
      </c>
      <c r="F262" s="4">
        <v>0</v>
      </c>
    </row>
    <row r="263" spans="2:6" ht="15">
      <c r="B263" s="5" t="s">
        <v>115</v>
      </c>
      <c r="C263" s="5" t="s">
        <v>300</v>
      </c>
      <c r="D263" s="4">
        <v>0</v>
      </c>
      <c r="E263" s="4">
        <v>0</v>
      </c>
      <c r="F263" s="4">
        <v>0</v>
      </c>
    </row>
    <row r="264" spans="2:6" ht="28.5" customHeight="1">
      <c r="B264" s="5" t="s">
        <v>117</v>
      </c>
      <c r="C264" s="5" t="s">
        <v>435</v>
      </c>
      <c r="D264" s="4">
        <v>0</v>
      </c>
      <c r="E264" s="4">
        <v>0</v>
      </c>
      <c r="F264" s="4">
        <v>0</v>
      </c>
    </row>
    <row r="265" spans="2:6" ht="57.75" customHeight="1">
      <c r="B265" s="5" t="s">
        <v>221</v>
      </c>
      <c r="C265" s="5" t="s">
        <v>436</v>
      </c>
      <c r="D265" s="4">
        <v>0</v>
      </c>
      <c r="E265" s="4">
        <v>0</v>
      </c>
      <c r="F265" s="4">
        <v>0</v>
      </c>
    </row>
    <row r="266" spans="2:6" ht="15">
      <c r="B266" s="5" t="s">
        <v>12</v>
      </c>
      <c r="C266" s="5" t="s">
        <v>301</v>
      </c>
      <c r="D266" s="4">
        <f>-+ОДТ!E32</f>
        <v>0</v>
      </c>
      <c r="E266" s="4">
        <v>0</v>
      </c>
      <c r="F266" s="4">
        <f>SUM(D266:E266)</f>
        <v>0</v>
      </c>
    </row>
    <row r="267" spans="2:6" ht="34.5" customHeight="1">
      <c r="B267" s="5" t="s">
        <v>235</v>
      </c>
      <c r="C267" s="5" t="s">
        <v>435</v>
      </c>
      <c r="D267" s="4">
        <f>-+ОДТ!E32</f>
        <v>0</v>
      </c>
      <c r="E267" s="4">
        <v>0</v>
      </c>
      <c r="F267" s="4">
        <f>SUM(D267:E267)</f>
        <v>0</v>
      </c>
    </row>
    <row r="268" spans="2:6" ht="45" customHeight="1">
      <c r="B268" s="5" t="s">
        <v>243</v>
      </c>
      <c r="C268" s="5" t="s">
        <v>437</v>
      </c>
      <c r="D268" s="4">
        <v>0</v>
      </c>
      <c r="E268" s="4">
        <v>0</v>
      </c>
      <c r="F268" s="4">
        <f>SUM(D268:E268)</f>
        <v>0</v>
      </c>
    </row>
    <row r="269" spans="2:6" ht="60">
      <c r="B269" s="5" t="s">
        <v>253</v>
      </c>
      <c r="C269" s="5" t="s">
        <v>438</v>
      </c>
      <c r="D269" s="4">
        <v>0</v>
      </c>
      <c r="E269" s="4">
        <v>0</v>
      </c>
      <c r="F269" s="4">
        <f>SUM(D269:E269)</f>
        <v>0</v>
      </c>
    </row>
    <row r="270" spans="2:6" ht="15">
      <c r="B270" s="5" t="s">
        <v>255</v>
      </c>
      <c r="C270" s="5" t="s">
        <v>7</v>
      </c>
      <c r="D270" s="4">
        <f>SUM(D267:D269)</f>
        <v>0</v>
      </c>
      <c r="E270" s="4">
        <v>0</v>
      </c>
      <c r="F270" s="4">
        <f>SUM(D270:E270)</f>
        <v>0</v>
      </c>
    </row>
    <row r="271" spans="1:120" ht="12.75"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</row>
    <row r="272" spans="3:6" ht="15">
      <c r="C272" s="63" t="s">
        <v>65</v>
      </c>
      <c r="D272" s="63"/>
      <c r="E272" s="63"/>
      <c r="F272" s="63"/>
    </row>
    <row r="273" spans="3:6" ht="15">
      <c r="C273" s="63" t="s">
        <v>572</v>
      </c>
      <c r="D273" s="63"/>
      <c r="E273" s="63"/>
      <c r="F273" s="63"/>
    </row>
    <row r="274" ht="15" hidden="1">
      <c r="A274" s="1" t="s">
        <v>1</v>
      </c>
    </row>
    <row r="275" ht="15" hidden="1">
      <c r="B275" s="1" t="s">
        <v>439</v>
      </c>
    </row>
    <row r="276" ht="15" hidden="1">
      <c r="G276" s="3"/>
    </row>
    <row r="277" spans="2:7" ht="60" hidden="1">
      <c r="B277" s="2" t="s">
        <v>4</v>
      </c>
      <c r="C277" s="2" t="s">
        <v>5</v>
      </c>
      <c r="D277" s="2" t="s">
        <v>7</v>
      </c>
      <c r="E277" s="2" t="s">
        <v>276</v>
      </c>
      <c r="F277" s="2" t="s">
        <v>277</v>
      </c>
      <c r="G277" s="2" t="s">
        <v>7</v>
      </c>
    </row>
    <row r="278" spans="2:7" ht="60" hidden="1">
      <c r="B278" s="5" t="s">
        <v>67</v>
      </c>
      <c r="C278" s="5" t="s">
        <v>440</v>
      </c>
      <c r="D278" s="4">
        <v>0</v>
      </c>
      <c r="E278" s="4">
        <v>0</v>
      </c>
      <c r="F278" s="4">
        <v>0</v>
      </c>
      <c r="G278" s="4">
        <v>0</v>
      </c>
    </row>
    <row r="279" spans="2:7" ht="90" hidden="1">
      <c r="B279" s="5" t="s">
        <v>115</v>
      </c>
      <c r="C279" s="5" t="s">
        <v>441</v>
      </c>
      <c r="D279" s="4">
        <v>0</v>
      </c>
      <c r="E279" s="4">
        <v>0</v>
      </c>
      <c r="F279" s="4">
        <v>0</v>
      </c>
      <c r="G279" s="4">
        <v>0</v>
      </c>
    </row>
    <row r="280" spans="2:7" ht="15" hidden="1">
      <c r="B280" s="5" t="s">
        <v>115</v>
      </c>
      <c r="C280" s="5" t="s">
        <v>298</v>
      </c>
      <c r="D280" s="4">
        <v>0</v>
      </c>
      <c r="E280" s="4">
        <v>0</v>
      </c>
      <c r="F280" s="4">
        <v>0</v>
      </c>
      <c r="G280" s="4">
        <v>0</v>
      </c>
    </row>
    <row r="281" spans="2:7" ht="15" hidden="1">
      <c r="B281" s="5" t="s">
        <v>115</v>
      </c>
      <c r="C281" s="6" t="s">
        <v>271</v>
      </c>
      <c r="D281" s="4">
        <v>0</v>
      </c>
      <c r="E281" s="4">
        <v>0</v>
      </c>
      <c r="F281" s="4">
        <v>0</v>
      </c>
      <c r="G281" s="4">
        <v>0</v>
      </c>
    </row>
    <row r="282" spans="1:120" ht="12.75" hidden="1"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62"/>
      <c r="CS282" s="62"/>
      <c r="CT282" s="62"/>
      <c r="CU282" s="62"/>
      <c r="CV282" s="62"/>
      <c r="CW282" s="62"/>
      <c r="CX282" s="62"/>
      <c r="CY282" s="62"/>
      <c r="CZ282" s="62"/>
      <c r="DA282" s="62"/>
      <c r="DB282" s="62"/>
      <c r="DC282" s="62"/>
      <c r="DD282" s="62"/>
      <c r="DE282" s="62"/>
      <c r="DF282" s="62"/>
      <c r="DG282" s="62"/>
      <c r="DH282" s="62"/>
      <c r="DI282" s="62"/>
      <c r="DJ282" s="62"/>
      <c r="DK282" s="62"/>
      <c r="DL282" s="62"/>
      <c r="DM282" s="62"/>
      <c r="DN282" s="62"/>
      <c r="DO282" s="62"/>
      <c r="DP282" s="62"/>
    </row>
    <row r="283" ht="15" hidden="1">
      <c r="A283" s="1" t="s">
        <v>1</v>
      </c>
    </row>
    <row r="284" ht="15" hidden="1">
      <c r="B284" s="1" t="s">
        <v>442</v>
      </c>
    </row>
    <row r="285" ht="15" hidden="1">
      <c r="B285" s="1" t="s">
        <v>179</v>
      </c>
    </row>
    <row r="286" ht="15" hidden="1">
      <c r="B286" s="3" t="s">
        <v>64</v>
      </c>
    </row>
    <row r="287" ht="15" hidden="1">
      <c r="A287" s="1" t="s">
        <v>1</v>
      </c>
    </row>
    <row r="288" ht="15" hidden="1">
      <c r="B288" s="1" t="s">
        <v>443</v>
      </c>
    </row>
    <row r="289" ht="15" hidden="1">
      <c r="E289" s="3"/>
    </row>
    <row r="290" spans="2:5" ht="30" hidden="1">
      <c r="B290" s="2" t="s">
        <v>4</v>
      </c>
      <c r="C290" s="2" t="s">
        <v>5</v>
      </c>
      <c r="D290" s="2" t="s">
        <v>7</v>
      </c>
      <c r="E290" s="2" t="s">
        <v>7</v>
      </c>
    </row>
    <row r="291" spans="2:5" ht="30" hidden="1">
      <c r="B291" s="5" t="s">
        <v>8</v>
      </c>
      <c r="C291" s="5" t="s">
        <v>444</v>
      </c>
      <c r="D291" s="4">
        <v>0</v>
      </c>
      <c r="E291" s="4">
        <v>0</v>
      </c>
    </row>
    <row r="292" spans="2:5" ht="60" hidden="1">
      <c r="B292" s="5" t="s">
        <v>69</v>
      </c>
      <c r="C292" s="5" t="s">
        <v>445</v>
      </c>
      <c r="D292" s="4">
        <f>+ОДТ!D9</f>
        <v>0</v>
      </c>
      <c r="E292" s="4">
        <v>0</v>
      </c>
    </row>
    <row r="293" spans="2:5" ht="15" hidden="1">
      <c r="B293" s="5" t="s">
        <v>92</v>
      </c>
      <c r="C293" s="5"/>
      <c r="D293" s="4">
        <v>0</v>
      </c>
      <c r="E293" s="4">
        <v>0</v>
      </c>
    </row>
    <row r="294" spans="2:5" ht="45" hidden="1">
      <c r="B294" s="5" t="s">
        <v>117</v>
      </c>
      <c r="C294" s="5" t="s">
        <v>446</v>
      </c>
      <c r="D294" s="4">
        <v>0</v>
      </c>
      <c r="E294" s="4">
        <v>0</v>
      </c>
    </row>
    <row r="295" spans="2:5" ht="15" hidden="1">
      <c r="B295" s="5" t="s">
        <v>221</v>
      </c>
      <c r="C295" s="5"/>
      <c r="D295" s="4">
        <v>0</v>
      </c>
      <c r="E295" s="4">
        <v>0</v>
      </c>
    </row>
    <row r="296" spans="2:5" ht="45" hidden="1">
      <c r="B296" s="5" t="s">
        <v>12</v>
      </c>
      <c r="C296" s="5" t="s">
        <v>447</v>
      </c>
      <c r="D296" s="4">
        <f>+D292</f>
        <v>0</v>
      </c>
      <c r="E296" s="4">
        <v>0</v>
      </c>
    </row>
    <row r="297" spans="2:5" ht="75" hidden="1">
      <c r="B297" s="5" t="s">
        <v>14</v>
      </c>
      <c r="C297" s="6" t="s">
        <v>448</v>
      </c>
      <c r="D297" s="4">
        <v>0</v>
      </c>
      <c r="E297" s="4">
        <v>0</v>
      </c>
    </row>
    <row r="298" spans="2:5" ht="30" hidden="1">
      <c r="B298" s="5" t="s">
        <v>259</v>
      </c>
      <c r="C298" s="6" t="s">
        <v>449</v>
      </c>
      <c r="D298" s="4">
        <f>+D296</f>
        <v>0</v>
      </c>
      <c r="E298" s="4">
        <v>0</v>
      </c>
    </row>
    <row r="299" spans="2:5" ht="45" hidden="1">
      <c r="B299" s="5" t="s">
        <v>64</v>
      </c>
      <c r="C299" s="6" t="s">
        <v>450</v>
      </c>
      <c r="D299" s="4">
        <v>0</v>
      </c>
      <c r="E299" s="4">
        <v>0</v>
      </c>
    </row>
    <row r="300" spans="2:5" ht="60" hidden="1">
      <c r="B300" s="5" t="s">
        <v>451</v>
      </c>
      <c r="C300" s="5" t="s">
        <v>452</v>
      </c>
      <c r="D300" s="4">
        <v>0</v>
      </c>
      <c r="E300" s="4">
        <v>0</v>
      </c>
    </row>
    <row r="301" spans="2:5" ht="15" hidden="1">
      <c r="B301" s="5" t="s">
        <v>453</v>
      </c>
      <c r="C301" s="5"/>
      <c r="D301" s="4">
        <v>0</v>
      </c>
      <c r="E301" s="4">
        <v>0</v>
      </c>
    </row>
    <row r="302" spans="2:5" ht="39.75" customHeight="1" hidden="1">
      <c r="B302" s="5" t="s">
        <v>454</v>
      </c>
      <c r="C302" s="5" t="s">
        <v>455</v>
      </c>
      <c r="D302" s="4">
        <v>0</v>
      </c>
      <c r="E302" s="4">
        <v>0</v>
      </c>
    </row>
    <row r="303" spans="2:5" ht="15" hidden="1">
      <c r="B303" s="5" t="s">
        <v>456</v>
      </c>
      <c r="C303" s="5"/>
      <c r="D303" s="4">
        <v>0</v>
      </c>
      <c r="E303" s="4">
        <v>0</v>
      </c>
    </row>
    <row r="304" spans="2:5" ht="60" hidden="1">
      <c r="B304" s="5" t="s">
        <v>22</v>
      </c>
      <c r="C304" s="6" t="s">
        <v>457</v>
      </c>
      <c r="D304" s="4">
        <v>0</v>
      </c>
      <c r="E304" s="4">
        <v>0</v>
      </c>
    </row>
    <row r="305" spans="1:120" ht="12.75" hidden="1"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  <c r="CP305" s="62"/>
      <c r="CQ305" s="62"/>
      <c r="CR305" s="62"/>
      <c r="CS305" s="62"/>
      <c r="CT305" s="62"/>
      <c r="CU305" s="62"/>
      <c r="CV305" s="62"/>
      <c r="CW305" s="62"/>
      <c r="CX305" s="62"/>
      <c r="CY305" s="62"/>
      <c r="CZ305" s="62"/>
      <c r="DA305" s="62"/>
      <c r="DB305" s="62"/>
      <c r="DC305" s="62"/>
      <c r="DD305" s="62"/>
      <c r="DE305" s="62"/>
      <c r="DF305" s="62"/>
      <c r="DG305" s="62"/>
      <c r="DH305" s="62"/>
      <c r="DI305" s="62"/>
      <c r="DJ305" s="62"/>
      <c r="DK305" s="62"/>
      <c r="DL305" s="62"/>
      <c r="DM305" s="62"/>
      <c r="DN305" s="62"/>
      <c r="DO305" s="62"/>
      <c r="DP305" s="62"/>
    </row>
    <row r="306" ht="15">
      <c r="A306" s="1" t="s">
        <v>1</v>
      </c>
    </row>
    <row r="307" ht="15">
      <c r="B307" s="1" t="s">
        <v>458</v>
      </c>
    </row>
    <row r="308" ht="15">
      <c r="E308" s="3" t="s">
        <v>3</v>
      </c>
    </row>
    <row r="309" spans="2:5" ht="30">
      <c r="B309" s="2" t="s">
        <v>4</v>
      </c>
      <c r="C309" s="2" t="s">
        <v>5</v>
      </c>
      <c r="D309" s="2" t="s">
        <v>7</v>
      </c>
      <c r="E309" s="2" t="s">
        <v>7</v>
      </c>
    </row>
    <row r="310" spans="2:5" ht="15">
      <c r="B310" s="5" t="s">
        <v>67</v>
      </c>
      <c r="C310" s="5"/>
      <c r="D310" s="4">
        <v>0</v>
      </c>
      <c r="E310" s="4">
        <f>+СБД!D47</f>
        <v>33523.700000000004</v>
      </c>
    </row>
    <row r="311" spans="2:5" ht="15">
      <c r="B311" s="5" t="s">
        <v>255</v>
      </c>
      <c r="C311" s="6" t="s">
        <v>271</v>
      </c>
      <c r="D311" s="4">
        <v>0</v>
      </c>
      <c r="E311" s="4">
        <f>+E310</f>
        <v>33523.700000000004</v>
      </c>
    </row>
    <row r="312" spans="1:120" ht="12.75">
      <c r="BP312" s="62"/>
      <c r="BQ312" s="62"/>
      <c r="BR312" s="62"/>
      <c r="BS312" s="62"/>
      <c r="BT312" s="62"/>
      <c r="BU312" s="62"/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/>
      <c r="CI312" s="62"/>
      <c r="CJ312" s="62"/>
      <c r="CK312" s="62"/>
      <c r="CL312" s="62"/>
      <c r="CM312" s="62"/>
      <c r="CN312" s="62"/>
      <c r="CO312" s="62"/>
      <c r="CP312" s="62"/>
      <c r="CQ312" s="62"/>
      <c r="CR312" s="62"/>
      <c r="CS312" s="62"/>
      <c r="CT312" s="62"/>
      <c r="CU312" s="62"/>
      <c r="CV312" s="62"/>
      <c r="CW312" s="62"/>
      <c r="CX312" s="62"/>
      <c r="CY312" s="62"/>
      <c r="CZ312" s="62"/>
      <c r="DA312" s="62"/>
      <c r="DB312" s="62"/>
      <c r="DC312" s="62"/>
      <c r="DD312" s="62"/>
      <c r="DE312" s="62"/>
      <c r="DF312" s="62"/>
      <c r="DG312" s="62"/>
      <c r="DH312" s="62"/>
      <c r="DI312" s="62"/>
      <c r="DJ312" s="62"/>
      <c r="DK312" s="62"/>
      <c r="DL312" s="62"/>
      <c r="DM312" s="62"/>
      <c r="DN312" s="62"/>
      <c r="DO312" s="62"/>
      <c r="DP312" s="62"/>
    </row>
    <row r="313" spans="2:5" ht="15" customHeight="1">
      <c r="B313" s="63" t="s">
        <v>65</v>
      </c>
      <c r="C313" s="63"/>
      <c r="D313" s="63"/>
      <c r="E313" s="63"/>
    </row>
    <row r="314" spans="2:5" ht="15" customHeight="1">
      <c r="B314" s="63" t="s">
        <v>572</v>
      </c>
      <c r="C314" s="63"/>
      <c r="D314" s="63"/>
      <c r="E314" s="63"/>
    </row>
    <row r="315" ht="15" hidden="1">
      <c r="A315" s="1" t="s">
        <v>1</v>
      </c>
    </row>
    <row r="316" ht="15" hidden="1">
      <c r="B316" s="1" t="s">
        <v>459</v>
      </c>
    </row>
    <row r="317" ht="15" hidden="1">
      <c r="E317" s="3"/>
    </row>
    <row r="318" spans="2:5" ht="30" hidden="1">
      <c r="B318" s="2" t="s">
        <v>4</v>
      </c>
      <c r="C318" s="2" t="s">
        <v>5</v>
      </c>
      <c r="D318" s="2" t="s">
        <v>6</v>
      </c>
      <c r="E318" s="2" t="s">
        <v>7</v>
      </c>
    </row>
    <row r="319" spans="2:5" ht="33" customHeight="1" hidden="1">
      <c r="B319" s="5" t="s">
        <v>8</v>
      </c>
      <c r="C319" s="5" t="s">
        <v>460</v>
      </c>
      <c r="D319" s="4">
        <v>0</v>
      </c>
      <c r="E319" s="4">
        <v>0</v>
      </c>
    </row>
    <row r="320" spans="2:5" ht="30" hidden="1">
      <c r="B320" s="5" t="s">
        <v>10</v>
      </c>
      <c r="C320" s="5" t="s">
        <v>461</v>
      </c>
      <c r="D320" s="4">
        <v>0</v>
      </c>
      <c r="E320" s="4">
        <v>0</v>
      </c>
    </row>
    <row r="321" spans="2:5" ht="14.25" customHeight="1" hidden="1">
      <c r="B321" s="5" t="s">
        <v>405</v>
      </c>
      <c r="C321" s="5" t="s">
        <v>462</v>
      </c>
      <c r="D321" s="4">
        <v>0</v>
      </c>
      <c r="E321" s="4">
        <v>0</v>
      </c>
    </row>
    <row r="322" spans="2:5" ht="45" hidden="1">
      <c r="B322" s="5" t="s">
        <v>14</v>
      </c>
      <c r="C322" s="5" t="s">
        <v>463</v>
      </c>
      <c r="D322" s="4">
        <v>0</v>
      </c>
      <c r="E322" s="4">
        <v>0</v>
      </c>
    </row>
    <row r="323" spans="2:5" ht="15" hidden="1">
      <c r="B323" s="5" t="s">
        <v>16</v>
      </c>
      <c r="C323" s="6" t="s">
        <v>271</v>
      </c>
      <c r="D323" s="4">
        <v>0</v>
      </c>
      <c r="E323" s="4">
        <v>0</v>
      </c>
    </row>
    <row r="324" spans="1:120" ht="12.75" hidden="1"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  <c r="CP324" s="62"/>
      <c r="CQ324" s="62"/>
      <c r="CR324" s="62"/>
      <c r="CS324" s="62"/>
      <c r="CT324" s="62"/>
      <c r="CU324" s="62"/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</row>
    <row r="325" ht="15" hidden="1">
      <c r="A325" s="1" t="s">
        <v>1</v>
      </c>
    </row>
    <row r="326" ht="15" hidden="1">
      <c r="B326" s="1" t="s">
        <v>464</v>
      </c>
    </row>
    <row r="327" ht="15" hidden="1">
      <c r="E327" s="3"/>
    </row>
    <row r="328" spans="2:5" ht="30" hidden="1">
      <c r="B328" s="2" t="s">
        <v>4</v>
      </c>
      <c r="C328" s="2" t="s">
        <v>5</v>
      </c>
      <c r="D328" s="2" t="s">
        <v>6</v>
      </c>
      <c r="E328" s="2" t="s">
        <v>7</v>
      </c>
    </row>
    <row r="329" spans="2:5" ht="45" hidden="1">
      <c r="B329" s="5" t="s">
        <v>8</v>
      </c>
      <c r="C329" s="5" t="s">
        <v>465</v>
      </c>
      <c r="D329" s="4">
        <v>0</v>
      </c>
      <c r="E329" s="4">
        <v>0</v>
      </c>
    </row>
    <row r="330" spans="2:5" ht="60" hidden="1">
      <c r="B330" s="5" t="s">
        <v>10</v>
      </c>
      <c r="C330" s="5" t="s">
        <v>466</v>
      </c>
      <c r="D330" s="4">
        <v>0</v>
      </c>
      <c r="E330" s="4">
        <v>0</v>
      </c>
    </row>
    <row r="331" spans="2:5" ht="46.5" customHeight="1" hidden="1">
      <c r="B331" s="5" t="s">
        <v>405</v>
      </c>
      <c r="C331" s="5" t="s">
        <v>467</v>
      </c>
      <c r="D331" s="4">
        <v>0</v>
      </c>
      <c r="E331" s="4">
        <v>0</v>
      </c>
    </row>
    <row r="332" spans="2:5" ht="45" hidden="1">
      <c r="B332" s="5" t="s">
        <v>14</v>
      </c>
      <c r="C332" s="5" t="s">
        <v>468</v>
      </c>
      <c r="D332" s="4">
        <v>0</v>
      </c>
      <c r="E332" s="4">
        <v>0</v>
      </c>
    </row>
    <row r="333" spans="2:5" ht="60" hidden="1">
      <c r="B333" s="5" t="s">
        <v>16</v>
      </c>
      <c r="C333" s="5" t="s">
        <v>469</v>
      </c>
      <c r="D333" s="4">
        <v>0</v>
      </c>
      <c r="E333" s="4">
        <v>0</v>
      </c>
    </row>
    <row r="334" spans="2:5" ht="15" hidden="1">
      <c r="B334" s="5" t="s">
        <v>18</v>
      </c>
      <c r="C334" s="6" t="s">
        <v>271</v>
      </c>
      <c r="D334" s="4">
        <v>0</v>
      </c>
      <c r="E334" s="4">
        <v>0</v>
      </c>
    </row>
    <row r="335" spans="1:120" ht="12.75" hidden="1">
      <c r="BP335" s="62"/>
      <c r="BQ335" s="62"/>
      <c r="BR335" s="62"/>
      <c r="BS335" s="62"/>
      <c r="BT335" s="62"/>
      <c r="BU335" s="62"/>
      <c r="BV335" s="62"/>
      <c r="BW335" s="62"/>
      <c r="BX335" s="62"/>
      <c r="BY335" s="62"/>
      <c r="BZ335" s="62"/>
      <c r="CA335" s="62"/>
      <c r="CB335" s="62"/>
      <c r="CC335" s="62"/>
      <c r="CD335" s="62"/>
      <c r="CE335" s="62"/>
      <c r="CF335" s="62"/>
      <c r="CG335" s="62"/>
      <c r="CH335" s="62"/>
      <c r="CI335" s="62"/>
      <c r="CJ335" s="62"/>
      <c r="CK335" s="62"/>
      <c r="CL335" s="62"/>
      <c r="CM335" s="62"/>
      <c r="CN335" s="62"/>
      <c r="CO335" s="62"/>
      <c r="CP335" s="62"/>
      <c r="CQ335" s="62"/>
      <c r="CR335" s="62"/>
      <c r="CS335" s="62"/>
      <c r="CT335" s="62"/>
      <c r="CU335" s="62"/>
      <c r="CV335" s="62"/>
      <c r="CW335" s="62"/>
      <c r="CX335" s="62"/>
      <c r="CY335" s="62"/>
      <c r="CZ335" s="62"/>
      <c r="DA335" s="62"/>
      <c r="DB335" s="62"/>
      <c r="DC335" s="62"/>
      <c r="DD335" s="62"/>
      <c r="DE335" s="62"/>
      <c r="DF335" s="62"/>
      <c r="DG335" s="62"/>
      <c r="DH335" s="62"/>
      <c r="DI335" s="62"/>
      <c r="DJ335" s="62"/>
      <c r="DK335" s="62"/>
      <c r="DL335" s="62"/>
      <c r="DM335" s="62"/>
      <c r="DN335" s="62"/>
      <c r="DO335" s="62"/>
      <c r="DP335" s="62"/>
    </row>
    <row r="336" ht="15" hidden="1">
      <c r="A336" s="1" t="s">
        <v>1</v>
      </c>
    </row>
    <row r="337" ht="15" hidden="1">
      <c r="B337" s="1" t="s">
        <v>470</v>
      </c>
    </row>
    <row r="338" ht="15" hidden="1">
      <c r="E338" s="3"/>
    </row>
    <row r="339" spans="2:5" ht="15" hidden="1">
      <c r="B339" s="2" t="s">
        <v>4</v>
      </c>
      <c r="C339" s="2" t="s">
        <v>5</v>
      </c>
      <c r="D339" s="2" t="s">
        <v>471</v>
      </c>
      <c r="E339" s="2" t="s">
        <v>471</v>
      </c>
    </row>
    <row r="340" spans="2:5" ht="30" hidden="1">
      <c r="B340" s="5" t="s">
        <v>8</v>
      </c>
      <c r="C340" s="5" t="s">
        <v>472</v>
      </c>
      <c r="D340" s="4">
        <v>0</v>
      </c>
      <c r="E340" s="4">
        <v>0</v>
      </c>
    </row>
    <row r="341" spans="2:5" ht="45" hidden="1">
      <c r="B341" s="5" t="s">
        <v>10</v>
      </c>
      <c r="C341" s="5" t="s">
        <v>473</v>
      </c>
      <c r="D341" s="4">
        <v>0</v>
      </c>
      <c r="E341" s="4">
        <v>0</v>
      </c>
    </row>
    <row r="342" spans="2:5" ht="60" hidden="1">
      <c r="B342" s="5" t="s">
        <v>405</v>
      </c>
      <c r="C342" s="5" t="s">
        <v>474</v>
      </c>
      <c r="D342" s="4">
        <v>0</v>
      </c>
      <c r="E342" s="4">
        <v>0</v>
      </c>
    </row>
    <row r="343" spans="2:5" ht="30" hidden="1">
      <c r="B343" s="5" t="s">
        <v>14</v>
      </c>
      <c r="C343" s="5" t="s">
        <v>475</v>
      </c>
      <c r="D343" s="4">
        <v>0</v>
      </c>
      <c r="E343" s="4">
        <v>0</v>
      </c>
    </row>
    <row r="344" spans="2:5" ht="30" hidden="1">
      <c r="B344" s="5" t="s">
        <v>16</v>
      </c>
      <c r="C344" s="5" t="s">
        <v>476</v>
      </c>
      <c r="D344" s="4">
        <v>0</v>
      </c>
      <c r="E344" s="4">
        <v>0</v>
      </c>
    </row>
    <row r="345" spans="2:5" ht="30" hidden="1">
      <c r="B345" s="5" t="s">
        <v>18</v>
      </c>
      <c r="C345" s="5" t="s">
        <v>477</v>
      </c>
      <c r="D345" s="4">
        <v>0</v>
      </c>
      <c r="E345" s="4">
        <v>0</v>
      </c>
    </row>
    <row r="346" spans="2:5" ht="45" hidden="1">
      <c r="B346" s="5" t="s">
        <v>20</v>
      </c>
      <c r="C346" s="5" t="s">
        <v>478</v>
      </c>
      <c r="D346" s="4">
        <v>0</v>
      </c>
      <c r="E346" s="4">
        <v>0</v>
      </c>
    </row>
    <row r="347" spans="2:5" ht="30" hidden="1">
      <c r="B347" s="5" t="s">
        <v>22</v>
      </c>
      <c r="C347" s="5" t="s">
        <v>479</v>
      </c>
      <c r="D347" s="4">
        <v>0</v>
      </c>
      <c r="E347" s="4">
        <v>0</v>
      </c>
    </row>
    <row r="348" spans="2:5" ht="45" hidden="1">
      <c r="B348" s="5" t="s">
        <v>24</v>
      </c>
      <c r="C348" s="5" t="s">
        <v>480</v>
      </c>
      <c r="D348" s="4">
        <v>0</v>
      </c>
      <c r="E348" s="4">
        <v>0</v>
      </c>
    </row>
    <row r="349" spans="2:5" ht="30" hidden="1">
      <c r="B349" s="5" t="s">
        <v>26</v>
      </c>
      <c r="C349" s="5" t="s">
        <v>481</v>
      </c>
      <c r="D349" s="4">
        <v>0</v>
      </c>
      <c r="E349" s="4">
        <v>0</v>
      </c>
    </row>
    <row r="350" spans="2:5" ht="30" hidden="1">
      <c r="B350" s="5" t="s">
        <v>28</v>
      </c>
      <c r="C350" s="5" t="s">
        <v>482</v>
      </c>
      <c r="D350" s="4">
        <v>0</v>
      </c>
      <c r="E350" s="4">
        <v>0</v>
      </c>
    </row>
    <row r="351" spans="2:5" ht="15" hidden="1">
      <c r="B351" s="5" t="s">
        <v>30</v>
      </c>
      <c r="C351" s="5" t="s">
        <v>483</v>
      </c>
      <c r="D351" s="4">
        <v>0</v>
      </c>
      <c r="E351" s="4">
        <v>0</v>
      </c>
    </row>
    <row r="352" spans="2:5" ht="45" hidden="1">
      <c r="B352" s="5" t="s">
        <v>32</v>
      </c>
      <c r="C352" s="5" t="s">
        <v>484</v>
      </c>
      <c r="D352" s="4">
        <v>0</v>
      </c>
      <c r="E352" s="4">
        <v>0</v>
      </c>
    </row>
    <row r="353" spans="2:5" ht="30" hidden="1">
      <c r="B353" s="5" t="s">
        <v>34</v>
      </c>
      <c r="C353" s="5" t="s">
        <v>485</v>
      </c>
      <c r="D353" s="4">
        <v>0</v>
      </c>
      <c r="E353" s="4">
        <v>0</v>
      </c>
    </row>
    <row r="354" spans="2:5" ht="45" hidden="1">
      <c r="B354" s="5" t="s">
        <v>36</v>
      </c>
      <c r="C354" s="5" t="s">
        <v>486</v>
      </c>
      <c r="D354" s="4">
        <v>0</v>
      </c>
      <c r="E354" s="4">
        <v>0</v>
      </c>
    </row>
    <row r="355" spans="2:5" ht="45" hidden="1">
      <c r="B355" s="5" t="s">
        <v>38</v>
      </c>
      <c r="C355" s="5" t="s">
        <v>487</v>
      </c>
      <c r="D355" s="4">
        <v>0</v>
      </c>
      <c r="E355" s="4">
        <v>0</v>
      </c>
    </row>
    <row r="356" spans="2:5" ht="15" hidden="1">
      <c r="B356" s="5" t="s">
        <v>40</v>
      </c>
      <c r="C356" s="5" t="s">
        <v>488</v>
      </c>
      <c r="D356" s="4">
        <v>0</v>
      </c>
      <c r="E356" s="4">
        <v>0</v>
      </c>
    </row>
    <row r="357" spans="2:5" ht="30" hidden="1">
      <c r="B357" s="5" t="s">
        <v>489</v>
      </c>
      <c r="C357" s="5" t="s">
        <v>490</v>
      </c>
      <c r="D357" s="4">
        <v>0</v>
      </c>
      <c r="E357" s="4">
        <v>0</v>
      </c>
    </row>
    <row r="358" spans="2:5" ht="30" hidden="1">
      <c r="B358" s="5" t="s">
        <v>44</v>
      </c>
      <c r="C358" s="5" t="s">
        <v>491</v>
      </c>
      <c r="D358" s="4">
        <v>0</v>
      </c>
      <c r="E358" s="4">
        <v>0</v>
      </c>
    </row>
    <row r="359" spans="2:5" ht="45" hidden="1">
      <c r="B359" s="5" t="s">
        <v>492</v>
      </c>
      <c r="C359" s="5" t="s">
        <v>493</v>
      </c>
      <c r="D359" s="4">
        <v>0</v>
      </c>
      <c r="E359" s="4">
        <v>0</v>
      </c>
    </row>
    <row r="360" spans="2:5" ht="15" hidden="1">
      <c r="B360" s="5" t="s">
        <v>48</v>
      </c>
      <c r="C360" s="5" t="s">
        <v>494</v>
      </c>
      <c r="D360" s="4">
        <v>0</v>
      </c>
      <c r="E360" s="4">
        <v>0</v>
      </c>
    </row>
    <row r="361" spans="2:5" ht="15" hidden="1">
      <c r="B361" s="5" t="s">
        <v>64</v>
      </c>
      <c r="C361" s="6" t="s">
        <v>271</v>
      </c>
      <c r="D361" s="4">
        <v>0</v>
      </c>
      <c r="E361" s="4">
        <v>0</v>
      </c>
    </row>
    <row r="362" spans="1:120" ht="12.75" hidden="1">
      <c r="BP362" s="62"/>
      <c r="BQ362" s="62"/>
      <c r="BR362" s="62"/>
      <c r="BS362" s="62"/>
      <c r="BT362" s="62"/>
      <c r="BU362" s="62"/>
      <c r="BV362" s="62"/>
      <c r="BW362" s="62"/>
      <c r="BX362" s="62"/>
      <c r="BY362" s="62"/>
      <c r="BZ362" s="62"/>
      <c r="CA362" s="62"/>
      <c r="CB362" s="62"/>
      <c r="CC362" s="62"/>
      <c r="CD362" s="62"/>
      <c r="CE362" s="62"/>
      <c r="CF362" s="62"/>
      <c r="CG362" s="62"/>
      <c r="CH362" s="62"/>
      <c r="CI362" s="62"/>
      <c r="CJ362" s="62"/>
      <c r="CK362" s="62"/>
      <c r="CL362" s="62"/>
      <c r="CM362" s="62"/>
      <c r="CN362" s="62"/>
      <c r="CO362" s="62"/>
      <c r="CP362" s="62"/>
      <c r="CQ362" s="62"/>
      <c r="CR362" s="62"/>
      <c r="CS362" s="62"/>
      <c r="CT362" s="62"/>
      <c r="CU362" s="62"/>
      <c r="CV362" s="62"/>
      <c r="CW362" s="62"/>
      <c r="CX362" s="62"/>
      <c r="CY362" s="62"/>
      <c r="CZ362" s="62"/>
      <c r="DA362" s="62"/>
      <c r="DB362" s="62"/>
      <c r="DC362" s="62"/>
      <c r="DD362" s="62"/>
      <c r="DE362" s="62"/>
      <c r="DF362" s="62"/>
      <c r="DG362" s="62"/>
      <c r="DH362" s="62"/>
      <c r="DI362" s="62"/>
      <c r="DJ362" s="62"/>
      <c r="DK362" s="62"/>
      <c r="DL362" s="62"/>
      <c r="DM362" s="62"/>
      <c r="DN362" s="62"/>
      <c r="DO362" s="62"/>
      <c r="DP362" s="62"/>
    </row>
    <row r="363" ht="15">
      <c r="A363" s="1" t="s">
        <v>1</v>
      </c>
    </row>
    <row r="364" ht="15">
      <c r="B364" s="1" t="s">
        <v>495</v>
      </c>
    </row>
    <row r="365" ht="15">
      <c r="E365" s="3"/>
    </row>
    <row r="366" spans="2:5" ht="30">
      <c r="B366" s="2" t="s">
        <v>4</v>
      </c>
      <c r="C366" s="2" t="s">
        <v>5</v>
      </c>
      <c r="D366" s="2" t="s">
        <v>496</v>
      </c>
      <c r="E366" s="2" t="s">
        <v>496</v>
      </c>
    </row>
    <row r="367" spans="2:5" ht="45">
      <c r="B367" s="5" t="s">
        <v>67</v>
      </c>
      <c r="C367" s="5" t="s">
        <v>497</v>
      </c>
      <c r="D367" s="4">
        <v>0</v>
      </c>
      <c r="E367" s="4">
        <v>0</v>
      </c>
    </row>
    <row r="368" spans="2:5" ht="15">
      <c r="B368" s="5" t="s">
        <v>115</v>
      </c>
      <c r="C368" s="5" t="s">
        <v>498</v>
      </c>
      <c r="D368" s="4">
        <v>0</v>
      </c>
      <c r="E368" s="4">
        <v>0</v>
      </c>
    </row>
    <row r="369" spans="2:5" ht="30">
      <c r="B369" s="5" t="s">
        <v>12</v>
      </c>
      <c r="C369" s="5" t="s">
        <v>499</v>
      </c>
      <c r="D369" s="4">
        <v>0</v>
      </c>
      <c r="E369" s="4">
        <v>0</v>
      </c>
    </row>
    <row r="370" spans="2:5" ht="15" hidden="1">
      <c r="B370" s="5" t="s">
        <v>255</v>
      </c>
      <c r="C370" s="5"/>
      <c r="D370" s="4">
        <v>0</v>
      </c>
      <c r="E370" s="4">
        <v>0</v>
      </c>
    </row>
    <row r="371" spans="2:5" ht="15">
      <c r="B371" s="5" t="s">
        <v>259</v>
      </c>
      <c r="C371" s="6" t="s">
        <v>271</v>
      </c>
      <c r="D371" s="4">
        <v>0</v>
      </c>
      <c r="E371" s="4">
        <v>0</v>
      </c>
    </row>
    <row r="372" spans="1:120" ht="12.75"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2"/>
      <c r="CA372" s="62"/>
      <c r="CB372" s="62"/>
      <c r="CC372" s="62"/>
      <c r="CD372" s="62"/>
      <c r="CE372" s="62"/>
      <c r="CF372" s="62"/>
      <c r="CG372" s="62"/>
      <c r="CH372" s="62"/>
      <c r="CI372" s="62"/>
      <c r="CJ372" s="62"/>
      <c r="CK372" s="62"/>
      <c r="CL372" s="62"/>
      <c r="CM372" s="62"/>
      <c r="CN372" s="62"/>
      <c r="CO372" s="62"/>
      <c r="CP372" s="62"/>
      <c r="CQ372" s="62"/>
      <c r="CR372" s="62"/>
      <c r="CS372" s="62"/>
      <c r="CT372" s="62"/>
      <c r="CU372" s="62"/>
      <c r="CV372" s="62"/>
      <c r="CW372" s="62"/>
      <c r="CX372" s="62"/>
      <c r="CY372" s="62"/>
      <c r="CZ372" s="62"/>
      <c r="DA372" s="62"/>
      <c r="DB372" s="62"/>
      <c r="DC372" s="62"/>
      <c r="DD372" s="62"/>
      <c r="DE372" s="62"/>
      <c r="DF372" s="62"/>
      <c r="DG372" s="62"/>
      <c r="DH372" s="62"/>
      <c r="DI372" s="62"/>
      <c r="DJ372" s="62"/>
      <c r="DK372" s="62"/>
      <c r="DL372" s="62"/>
      <c r="DM372" s="62"/>
      <c r="DN372" s="62"/>
      <c r="DO372" s="62"/>
      <c r="DP372" s="62"/>
    </row>
    <row r="373" ht="15">
      <c r="A373" s="1" t="s">
        <v>1</v>
      </c>
    </row>
    <row r="374" ht="15">
      <c r="B374" s="1" t="s">
        <v>500</v>
      </c>
    </row>
    <row r="375" spans="2:6" ht="45">
      <c r="B375" s="2" t="s">
        <v>4</v>
      </c>
      <c r="C375" s="2" t="s">
        <v>5</v>
      </c>
      <c r="D375" s="2" t="s">
        <v>501</v>
      </c>
      <c r="E375" s="2" t="s">
        <v>496</v>
      </c>
      <c r="F375" s="2" t="s">
        <v>496</v>
      </c>
    </row>
    <row r="376" spans="2:6" ht="30">
      <c r="B376" s="5" t="s">
        <v>8</v>
      </c>
      <c r="C376" s="5" t="s">
        <v>502</v>
      </c>
      <c r="D376" s="4">
        <v>0</v>
      </c>
      <c r="E376" s="4">
        <v>0</v>
      </c>
      <c r="F376" s="4">
        <v>0</v>
      </c>
    </row>
    <row r="377" spans="2:6" ht="30">
      <c r="B377" s="5" t="s">
        <v>10</v>
      </c>
      <c r="C377" s="5" t="s">
        <v>503</v>
      </c>
      <c r="D377" s="4">
        <v>0</v>
      </c>
      <c r="E377" s="4">
        <v>0</v>
      </c>
      <c r="F377" s="4">
        <v>0</v>
      </c>
    </row>
    <row r="378" spans="2:6" ht="30">
      <c r="B378" s="5" t="s">
        <v>405</v>
      </c>
      <c r="C378" s="5" t="s">
        <v>504</v>
      </c>
      <c r="D378" s="4">
        <v>0</v>
      </c>
      <c r="E378" s="4">
        <v>0</v>
      </c>
      <c r="F378" s="4">
        <v>0</v>
      </c>
    </row>
    <row r="379" spans="2:6" ht="15">
      <c r="B379" s="5" t="s">
        <v>14</v>
      </c>
      <c r="C379" s="6" t="s">
        <v>271</v>
      </c>
      <c r="D379" s="4">
        <v>0</v>
      </c>
      <c r="E379" s="4">
        <v>0</v>
      </c>
      <c r="F379" s="4">
        <v>0</v>
      </c>
    </row>
    <row r="380" spans="1:120" ht="12.75">
      <c r="BP380" s="62"/>
      <c r="BQ380" s="62"/>
      <c r="BR380" s="62"/>
      <c r="BS380" s="62"/>
      <c r="BT380" s="62"/>
      <c r="BU380" s="62"/>
      <c r="BV380" s="62"/>
      <c r="BW380" s="62"/>
      <c r="BX380" s="62"/>
      <c r="BY380" s="62"/>
      <c r="BZ380" s="62"/>
      <c r="CA380" s="62"/>
      <c r="CB380" s="62"/>
      <c r="CC380" s="62"/>
      <c r="CD380" s="62"/>
      <c r="CE380" s="62"/>
      <c r="CF380" s="62"/>
      <c r="CG380" s="62"/>
      <c r="CH380" s="62"/>
      <c r="CI380" s="62"/>
      <c r="CJ380" s="62"/>
      <c r="CK380" s="62"/>
      <c r="CL380" s="62"/>
      <c r="CM380" s="62"/>
      <c r="CN380" s="62"/>
      <c r="CO380" s="62"/>
      <c r="CP380" s="62"/>
      <c r="CQ380" s="62"/>
      <c r="CR380" s="62"/>
      <c r="CS380" s="62"/>
      <c r="CT380" s="62"/>
      <c r="CU380" s="62"/>
      <c r="CV380" s="62"/>
      <c r="CW380" s="62"/>
      <c r="CX380" s="62"/>
      <c r="CY380" s="62"/>
      <c r="CZ380" s="62"/>
      <c r="DA380" s="62"/>
      <c r="DB380" s="62"/>
      <c r="DC380" s="62"/>
      <c r="DD380" s="62"/>
      <c r="DE380" s="62"/>
      <c r="DF380" s="62"/>
      <c r="DG380" s="62"/>
      <c r="DH380" s="62"/>
      <c r="DI380" s="62"/>
      <c r="DJ380" s="62"/>
      <c r="DK380" s="62"/>
      <c r="DL380" s="62"/>
      <c r="DM380" s="62"/>
      <c r="DN380" s="62"/>
      <c r="DO380" s="62"/>
      <c r="DP380" s="62"/>
    </row>
    <row r="381" ht="15">
      <c r="A381" s="1" t="s">
        <v>1</v>
      </c>
    </row>
    <row r="382" ht="15">
      <c r="B382" s="1" t="s">
        <v>505</v>
      </c>
    </row>
    <row r="383" spans="2:5" ht="30">
      <c r="B383" s="2" t="s">
        <v>4</v>
      </c>
      <c r="C383" s="2" t="s">
        <v>5</v>
      </c>
      <c r="D383" s="2" t="s">
        <v>6</v>
      </c>
      <c r="E383" s="2" t="s">
        <v>7</v>
      </c>
    </row>
    <row r="384" spans="2:5" ht="45">
      <c r="B384" s="5" t="s">
        <v>67</v>
      </c>
      <c r="C384" s="5" t="s">
        <v>506</v>
      </c>
      <c r="D384" s="4">
        <v>33523.700000000004</v>
      </c>
      <c r="E384" s="4">
        <v>0</v>
      </c>
    </row>
    <row r="385" spans="2:5" ht="45">
      <c r="B385" s="5" t="s">
        <v>115</v>
      </c>
      <c r="C385" s="5" t="s">
        <v>507</v>
      </c>
      <c r="D385" s="4">
        <v>0</v>
      </c>
      <c r="E385" s="4">
        <v>0</v>
      </c>
    </row>
    <row r="386" spans="2:5" ht="75">
      <c r="B386" s="5" t="s">
        <v>12</v>
      </c>
      <c r="C386" s="6" t="s">
        <v>508</v>
      </c>
      <c r="D386" s="4">
        <v>33523.700000000004</v>
      </c>
      <c r="E386" s="4">
        <f>+E384+E385</f>
        <v>0</v>
      </c>
    </row>
    <row r="387" ht="15">
      <c r="B387" s="1" t="s">
        <v>272</v>
      </c>
    </row>
    <row r="388" ht="15">
      <c r="B388" s="3" t="s">
        <v>64</v>
      </c>
    </row>
    <row r="389" spans="2:5" ht="15">
      <c r="B389" s="8"/>
      <c r="C389" s="8"/>
      <c r="D389" s="8"/>
      <c r="E389" s="8"/>
    </row>
    <row r="390" ht="15">
      <c r="A390" s="1" t="s">
        <v>1</v>
      </c>
    </row>
    <row r="391" ht="15">
      <c r="B391" s="1" t="s">
        <v>509</v>
      </c>
    </row>
    <row r="392" spans="2:7" ht="60">
      <c r="B392" s="2" t="s">
        <v>4</v>
      </c>
      <c r="C392" s="2" t="s">
        <v>5</v>
      </c>
      <c r="D392" s="2" t="s">
        <v>510</v>
      </c>
      <c r="E392" s="2" t="s">
        <v>511</v>
      </c>
      <c r="F392" s="2" t="s">
        <v>512</v>
      </c>
      <c r="G392" s="2" t="s">
        <v>513</v>
      </c>
    </row>
    <row r="393" spans="2:7" ht="15">
      <c r="B393" s="5" t="s">
        <v>8</v>
      </c>
      <c r="C393" s="5" t="s">
        <v>514</v>
      </c>
      <c r="D393" s="4" t="s">
        <v>64</v>
      </c>
      <c r="E393" s="4" t="s">
        <v>64</v>
      </c>
      <c r="F393" s="4" t="s">
        <v>64</v>
      </c>
      <c r="G393" s="4" t="s">
        <v>64</v>
      </c>
    </row>
    <row r="394" spans="2:7" ht="45">
      <c r="B394" s="5" t="s">
        <v>10</v>
      </c>
      <c r="C394" s="5" t="s">
        <v>515</v>
      </c>
      <c r="D394" s="4" t="s">
        <v>64</v>
      </c>
      <c r="E394" s="4" t="s">
        <v>64</v>
      </c>
      <c r="F394" s="4" t="s">
        <v>64</v>
      </c>
      <c r="G394" s="4" t="s">
        <v>64</v>
      </c>
    </row>
    <row r="395" spans="2:7" ht="15">
      <c r="B395" s="5" t="s">
        <v>405</v>
      </c>
      <c r="C395" s="5" t="s">
        <v>516</v>
      </c>
      <c r="D395" s="4" t="s">
        <v>64</v>
      </c>
      <c r="E395" s="4" t="s">
        <v>64</v>
      </c>
      <c r="F395" s="4" t="s">
        <v>64</v>
      </c>
      <c r="G395" s="4" t="s">
        <v>64</v>
      </c>
    </row>
    <row r="396" spans="1:120" ht="12.75">
      <c r="BP396" s="62"/>
      <c r="BQ396" s="62"/>
      <c r="BR396" s="62"/>
      <c r="BS396" s="62"/>
      <c r="BT396" s="62"/>
      <c r="BU396" s="62"/>
      <c r="BV396" s="62"/>
      <c r="BW396" s="62"/>
      <c r="BX396" s="62"/>
      <c r="BY396" s="62"/>
      <c r="BZ396" s="62"/>
      <c r="CA396" s="62"/>
      <c r="CB396" s="62"/>
      <c r="CC396" s="62"/>
      <c r="CD396" s="62"/>
      <c r="CE396" s="62"/>
      <c r="CF396" s="62"/>
      <c r="CG396" s="62"/>
      <c r="CH396" s="62"/>
      <c r="CI396" s="62"/>
      <c r="CJ396" s="62"/>
      <c r="CK396" s="62"/>
      <c r="CL396" s="62"/>
      <c r="CM396" s="62"/>
      <c r="CN396" s="62"/>
      <c r="CO396" s="62"/>
      <c r="CP396" s="62"/>
      <c r="CQ396" s="62"/>
      <c r="CR396" s="62"/>
      <c r="CS396" s="62"/>
      <c r="CT396" s="62"/>
      <c r="CU396" s="62"/>
      <c r="CV396" s="62"/>
      <c r="CW396" s="62"/>
      <c r="CX396" s="62"/>
      <c r="CY396" s="62"/>
      <c r="CZ396" s="62"/>
      <c r="DA396" s="62"/>
      <c r="DB396" s="62"/>
      <c r="DC396" s="62"/>
      <c r="DD396" s="62"/>
      <c r="DE396" s="62"/>
      <c r="DF396" s="62"/>
      <c r="DG396" s="62"/>
      <c r="DH396" s="62"/>
      <c r="DI396" s="62"/>
      <c r="DJ396" s="62"/>
      <c r="DK396" s="62"/>
      <c r="DL396" s="62"/>
      <c r="DM396" s="62"/>
      <c r="DN396" s="62"/>
      <c r="DO396" s="62"/>
      <c r="DP396" s="62"/>
    </row>
    <row r="397" ht="15" hidden="1">
      <c r="A397" s="1" t="s">
        <v>1</v>
      </c>
    </row>
    <row r="398" ht="15" hidden="1">
      <c r="B398" s="1" t="s">
        <v>517</v>
      </c>
    </row>
    <row r="399" spans="2:5" ht="30" hidden="1">
      <c r="B399" s="2" t="s">
        <v>4</v>
      </c>
      <c r="C399" s="2" t="s">
        <v>5</v>
      </c>
      <c r="D399" s="2" t="s">
        <v>6</v>
      </c>
      <c r="E399" s="2" t="s">
        <v>7</v>
      </c>
    </row>
    <row r="400" spans="2:5" ht="29.25" customHeight="1" hidden="1">
      <c r="B400" s="5" t="s">
        <v>8</v>
      </c>
      <c r="C400" s="5" t="s">
        <v>518</v>
      </c>
      <c r="D400" s="4">
        <v>0</v>
      </c>
      <c r="E400" s="4">
        <v>0</v>
      </c>
    </row>
    <row r="401" spans="2:5" ht="30" hidden="1">
      <c r="B401" s="5" t="s">
        <v>10</v>
      </c>
      <c r="C401" s="5" t="s">
        <v>519</v>
      </c>
      <c r="D401" s="4">
        <v>0</v>
      </c>
      <c r="E401" s="4">
        <v>0</v>
      </c>
    </row>
    <row r="402" spans="2:5" ht="30" hidden="1">
      <c r="B402" s="5" t="s">
        <v>405</v>
      </c>
      <c r="C402" s="5" t="s">
        <v>520</v>
      </c>
      <c r="D402" s="4">
        <v>0</v>
      </c>
      <c r="E402" s="4">
        <v>0</v>
      </c>
    </row>
    <row r="403" spans="2:5" ht="45" hidden="1">
      <c r="B403" s="5" t="s">
        <v>14</v>
      </c>
      <c r="C403" s="5" t="s">
        <v>521</v>
      </c>
      <c r="D403" s="4">
        <v>0</v>
      </c>
      <c r="E403" s="4">
        <v>0</v>
      </c>
    </row>
    <row r="404" spans="2:5" ht="30" hidden="1">
      <c r="B404" s="5" t="s">
        <v>16</v>
      </c>
      <c r="C404" s="5" t="s">
        <v>522</v>
      </c>
      <c r="D404" s="4">
        <v>0</v>
      </c>
      <c r="E404" s="4">
        <v>0</v>
      </c>
    </row>
    <row r="405" spans="2:5" ht="15" hidden="1">
      <c r="B405" s="5" t="s">
        <v>18</v>
      </c>
      <c r="C405" s="6" t="s">
        <v>271</v>
      </c>
      <c r="D405" s="4">
        <v>0</v>
      </c>
      <c r="E405" s="4">
        <v>0</v>
      </c>
    </row>
    <row r="406" ht="15" hidden="1">
      <c r="B406" s="1" t="s">
        <v>272</v>
      </c>
    </row>
    <row r="407" ht="15" hidden="1">
      <c r="B407" s="3" t="s">
        <v>64</v>
      </c>
    </row>
    <row r="408" ht="15">
      <c r="A408" s="1" t="s">
        <v>1</v>
      </c>
    </row>
    <row r="409" ht="15">
      <c r="B409" s="1" t="s">
        <v>523</v>
      </c>
    </row>
    <row r="410" spans="2:6" ht="45">
      <c r="B410" s="2" t="s">
        <v>4</v>
      </c>
      <c r="C410" s="2" t="s">
        <v>5</v>
      </c>
      <c r="D410" s="2" t="s">
        <v>524</v>
      </c>
      <c r="E410" s="2" t="s">
        <v>525</v>
      </c>
      <c r="F410" s="2" t="s">
        <v>513</v>
      </c>
    </row>
    <row r="411" spans="2:6" ht="15">
      <c r="B411" s="5" t="s">
        <v>67</v>
      </c>
      <c r="C411" s="5"/>
      <c r="D411" s="4" t="s">
        <v>64</v>
      </c>
      <c r="E411" s="4" t="s">
        <v>374</v>
      </c>
      <c r="F411" s="4" t="s">
        <v>64</v>
      </c>
    </row>
    <row r="412" spans="1:120" ht="12.75">
      <c r="BP412" s="62"/>
      <c r="BQ412" s="62"/>
      <c r="BR412" s="62"/>
      <c r="BS412" s="62"/>
      <c r="BT412" s="62"/>
      <c r="BU412" s="62"/>
      <c r="BV412" s="62"/>
      <c r="BW412" s="62"/>
      <c r="BX412" s="62"/>
      <c r="BY412" s="62"/>
      <c r="BZ412" s="62"/>
      <c r="CA412" s="62"/>
      <c r="CB412" s="62"/>
      <c r="CC412" s="62"/>
      <c r="CD412" s="62"/>
      <c r="CE412" s="62"/>
      <c r="CF412" s="62"/>
      <c r="CG412" s="62"/>
      <c r="CH412" s="62"/>
      <c r="CI412" s="62"/>
      <c r="CJ412" s="62"/>
      <c r="CK412" s="62"/>
      <c r="CL412" s="62"/>
      <c r="CM412" s="62"/>
      <c r="CN412" s="62"/>
      <c r="CO412" s="62"/>
      <c r="CP412" s="62"/>
      <c r="CQ412" s="62"/>
      <c r="CR412" s="62"/>
      <c r="CS412" s="62"/>
      <c r="CT412" s="62"/>
      <c r="CU412" s="62"/>
      <c r="CV412" s="62"/>
      <c r="CW412" s="62"/>
      <c r="CX412" s="62"/>
      <c r="CY412" s="62"/>
      <c r="CZ412" s="62"/>
      <c r="DA412" s="62"/>
      <c r="DB412" s="62"/>
      <c r="DC412" s="62"/>
      <c r="DD412" s="62"/>
      <c r="DE412" s="62"/>
      <c r="DF412" s="62"/>
      <c r="DG412" s="62"/>
      <c r="DH412" s="62"/>
      <c r="DI412" s="62"/>
      <c r="DJ412" s="62"/>
      <c r="DK412" s="62"/>
      <c r="DL412" s="62"/>
      <c r="DM412" s="62"/>
      <c r="DN412" s="62"/>
      <c r="DO412" s="62"/>
      <c r="DP412" s="62"/>
    </row>
    <row r="413" ht="15" hidden="1">
      <c r="A413" s="1" t="s">
        <v>1</v>
      </c>
    </row>
    <row r="414" ht="15" hidden="1">
      <c r="B414" s="1" t="s">
        <v>526</v>
      </c>
    </row>
    <row r="415" ht="15" hidden="1">
      <c r="B415" s="1" t="s">
        <v>527</v>
      </c>
    </row>
    <row r="416" ht="15" hidden="1">
      <c r="B416" s="3" t="s">
        <v>64</v>
      </c>
    </row>
    <row r="417" ht="15" hidden="1">
      <c r="A417" s="1" t="s">
        <v>1</v>
      </c>
    </row>
    <row r="418" ht="15" hidden="1">
      <c r="B418" s="1" t="s">
        <v>528</v>
      </c>
    </row>
    <row r="419" ht="15" hidden="1">
      <c r="B419" s="1" t="s">
        <v>529</v>
      </c>
    </row>
    <row r="420" ht="15" hidden="1">
      <c r="B420" s="3" t="s">
        <v>64</v>
      </c>
    </row>
    <row r="421" ht="15" hidden="1">
      <c r="A421" s="1" t="s">
        <v>1</v>
      </c>
    </row>
    <row r="422" ht="15" hidden="1">
      <c r="B422" s="1" t="s">
        <v>530</v>
      </c>
    </row>
    <row r="423" spans="2:14" ht="90" hidden="1">
      <c r="B423" s="2" t="s">
        <v>4</v>
      </c>
      <c r="C423" s="2" t="s">
        <v>5</v>
      </c>
      <c r="D423" s="2" t="s">
        <v>7</v>
      </c>
      <c r="E423" s="2" t="s">
        <v>531</v>
      </c>
      <c r="F423" s="2" t="s">
        <v>533</v>
      </c>
      <c r="G423" s="2" t="s">
        <v>534</v>
      </c>
      <c r="H423" s="2" t="s">
        <v>535</v>
      </c>
      <c r="I423" s="2" t="s">
        <v>536</v>
      </c>
      <c r="J423" s="2" t="s">
        <v>537</v>
      </c>
      <c r="K423" s="2" t="s">
        <v>538</v>
      </c>
      <c r="L423" s="2" t="s">
        <v>539</v>
      </c>
      <c r="M423" s="2" t="s">
        <v>525</v>
      </c>
      <c r="N423" s="2" t="s">
        <v>7</v>
      </c>
    </row>
    <row r="424" spans="2:14" ht="15" hidden="1">
      <c r="B424" s="5" t="s">
        <v>64</v>
      </c>
      <c r="C424" s="6" t="s">
        <v>540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</row>
    <row r="425" spans="2:14" ht="30" hidden="1">
      <c r="B425" s="14" t="s">
        <v>325</v>
      </c>
      <c r="C425" s="5" t="s">
        <v>317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</row>
    <row r="426" spans="2:14" ht="30" hidden="1">
      <c r="B426" s="14" t="s">
        <v>326</v>
      </c>
      <c r="C426" s="5" t="s">
        <v>318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</row>
    <row r="427" spans="2:14" ht="30" hidden="1">
      <c r="B427" s="5" t="s">
        <v>327</v>
      </c>
      <c r="C427" s="5" t="s">
        <v>541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</row>
    <row r="428" spans="2:14" ht="15" hidden="1">
      <c r="B428" s="14" t="s">
        <v>329</v>
      </c>
      <c r="C428" s="5" t="s">
        <v>542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</row>
    <row r="429" spans="2:14" ht="30" hidden="1">
      <c r="B429" s="5" t="s">
        <v>335</v>
      </c>
      <c r="C429" s="5" t="s">
        <v>543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</row>
    <row r="430" spans="2:14" ht="30" hidden="1">
      <c r="B430" s="5" t="s">
        <v>344</v>
      </c>
      <c r="C430" s="5" t="s">
        <v>320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</row>
    <row r="431" spans="2:14" ht="30" hidden="1">
      <c r="B431" s="5" t="s">
        <v>346</v>
      </c>
      <c r="C431" s="5" t="s">
        <v>321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</row>
    <row r="432" spans="2:14" ht="30" hidden="1">
      <c r="B432" s="5" t="s">
        <v>348</v>
      </c>
      <c r="C432" s="5" t="s">
        <v>322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</row>
    <row r="433" spans="2:14" ht="30" hidden="1">
      <c r="B433" s="5" t="s">
        <v>544</v>
      </c>
      <c r="C433" s="5" t="s">
        <v>99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</row>
    <row r="434" spans="2:14" ht="30" hidden="1">
      <c r="B434" s="5" t="s">
        <v>545</v>
      </c>
      <c r="C434" s="5" t="s">
        <v>546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</row>
    <row r="435" spans="2:14" ht="30" hidden="1">
      <c r="B435" s="5" t="s">
        <v>547</v>
      </c>
      <c r="C435" s="5" t="s">
        <v>548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</row>
    <row r="436" spans="2:14" ht="30" hidden="1">
      <c r="B436" s="5" t="s">
        <v>549</v>
      </c>
      <c r="C436" s="6" t="s">
        <v>550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</row>
    <row r="437" spans="2:14" ht="30" hidden="1">
      <c r="B437" s="5" t="s">
        <v>64</v>
      </c>
      <c r="C437" s="6" t="s">
        <v>551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</row>
    <row r="438" spans="2:14" ht="15" hidden="1">
      <c r="B438" s="5" t="s">
        <v>350</v>
      </c>
      <c r="C438" s="5" t="s">
        <v>376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</row>
    <row r="439" spans="2:14" ht="45" hidden="1">
      <c r="B439" s="5" t="s">
        <v>159</v>
      </c>
      <c r="C439" s="5" t="s">
        <v>377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</row>
    <row r="440" spans="2:14" ht="30" hidden="1">
      <c r="B440" s="5" t="s">
        <v>351</v>
      </c>
      <c r="C440" s="5" t="s">
        <v>552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</row>
    <row r="441" spans="2:14" ht="30" hidden="1">
      <c r="B441" s="5" t="s">
        <v>353</v>
      </c>
      <c r="C441" s="5" t="s">
        <v>553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</row>
    <row r="442" spans="2:14" ht="15" hidden="1">
      <c r="B442" s="5" t="s">
        <v>357</v>
      </c>
      <c r="C442" s="5" t="s">
        <v>378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</row>
    <row r="443" spans="2:14" ht="15" hidden="1">
      <c r="B443" s="5" t="s">
        <v>364</v>
      </c>
      <c r="C443" s="5" t="s">
        <v>379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</row>
    <row r="444" spans="2:14" ht="30" hidden="1">
      <c r="B444" s="5" t="s">
        <v>554</v>
      </c>
      <c r="C444" s="5" t="s">
        <v>380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</row>
    <row r="445" spans="2:14" ht="30" hidden="1">
      <c r="B445" s="5" t="s">
        <v>555</v>
      </c>
      <c r="C445" s="5" t="s">
        <v>381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</row>
    <row r="446" spans="2:14" ht="30" hidden="1">
      <c r="B446" s="5" t="s">
        <v>556</v>
      </c>
      <c r="C446" s="5" t="s">
        <v>382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</row>
    <row r="447" spans="2:14" ht="90" hidden="1">
      <c r="B447" s="5" t="s">
        <v>557</v>
      </c>
      <c r="C447" s="5" t="s">
        <v>558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</row>
    <row r="448" spans="2:14" ht="30" hidden="1">
      <c r="B448" s="5" t="s">
        <v>559</v>
      </c>
      <c r="C448" s="6" t="s">
        <v>560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</row>
    <row r="449" spans="2:14" ht="45" hidden="1">
      <c r="B449" s="5" t="s">
        <v>12</v>
      </c>
      <c r="C449" s="6" t="s">
        <v>561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</row>
    <row r="450" spans="2:16" ht="30" hidden="1">
      <c r="B450" s="5" t="s">
        <v>235</v>
      </c>
      <c r="C450" s="5" t="s">
        <v>562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24">
        <v>0</v>
      </c>
      <c r="O450" s="25"/>
      <c r="P450" s="25"/>
    </row>
    <row r="451" spans="2:16" ht="15" hidden="1">
      <c r="B451" s="5" t="s">
        <v>243</v>
      </c>
      <c r="C451" s="5" t="s">
        <v>97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24">
        <v>0</v>
      </c>
      <c r="O451" s="25"/>
      <c r="P451" s="25"/>
    </row>
    <row r="452" spans="2:16" ht="15" hidden="1">
      <c r="B452" s="5" t="s">
        <v>255</v>
      </c>
      <c r="C452" s="6" t="s">
        <v>271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24">
        <v>0</v>
      </c>
      <c r="O452" s="26"/>
      <c r="P452" s="25"/>
    </row>
    <row r="453" spans="1:120" ht="12.75" hidden="1">
      <c r="O453" s="25"/>
      <c r="P453" s="25"/>
      <c r="BP453" s="62"/>
      <c r="BQ453" s="62"/>
      <c r="BR453" s="62"/>
      <c r="BS453" s="62"/>
      <c r="BT453" s="62"/>
      <c r="BU453" s="62"/>
      <c r="BV453" s="62"/>
      <c r="BW453" s="62"/>
      <c r="BX453" s="62"/>
      <c r="BY453" s="62"/>
      <c r="BZ453" s="62"/>
      <c r="CA453" s="62"/>
      <c r="CB453" s="62"/>
      <c r="CC453" s="62"/>
      <c r="CD453" s="62"/>
      <c r="CE453" s="62"/>
      <c r="CF453" s="62"/>
      <c r="CG453" s="62"/>
      <c r="CH453" s="62"/>
      <c r="CI453" s="62"/>
      <c r="CJ453" s="62"/>
      <c r="CK453" s="62"/>
      <c r="CL453" s="62"/>
      <c r="CM453" s="62"/>
      <c r="CN453" s="62"/>
      <c r="CO453" s="62"/>
      <c r="CP453" s="62"/>
      <c r="CQ453" s="62"/>
      <c r="CR453" s="62"/>
      <c r="CS453" s="62"/>
      <c r="CT453" s="62"/>
      <c r="CU453" s="62"/>
      <c r="CV453" s="62"/>
      <c r="CW453" s="62"/>
      <c r="CX453" s="62"/>
      <c r="CY453" s="62"/>
      <c r="CZ453" s="62"/>
      <c r="DA453" s="62"/>
      <c r="DB453" s="62"/>
      <c r="DC453" s="62"/>
      <c r="DD453" s="62"/>
      <c r="DE453" s="62"/>
      <c r="DF453" s="62"/>
      <c r="DG453" s="62"/>
      <c r="DH453" s="62"/>
      <c r="DI453" s="62"/>
      <c r="DJ453" s="62"/>
      <c r="DK453" s="62"/>
      <c r="DL453" s="62"/>
      <c r="DM453" s="62"/>
      <c r="DN453" s="62"/>
      <c r="DO453" s="62"/>
      <c r="DP453" s="62"/>
    </row>
    <row r="454" spans="4:7" ht="15" hidden="1">
      <c r="D454" s="8"/>
      <c r="E454" s="8"/>
      <c r="F454" s="8"/>
      <c r="G454" s="8"/>
    </row>
    <row r="455" ht="15">
      <c r="A455" s="1" t="s">
        <v>1</v>
      </c>
    </row>
    <row r="456" ht="15">
      <c r="B456" s="1" t="s">
        <v>563</v>
      </c>
    </row>
    <row r="457" ht="15">
      <c r="E457" s="3" t="s">
        <v>3</v>
      </c>
    </row>
    <row r="458" spans="2:5" ht="15">
      <c r="B458" s="2" t="s">
        <v>4</v>
      </c>
      <c r="C458" s="2" t="s">
        <v>5</v>
      </c>
      <c r="D458" s="2" t="s">
        <v>564</v>
      </c>
      <c r="E458" s="2" t="s">
        <v>564</v>
      </c>
    </row>
    <row r="459" spans="2:5" ht="29.25" customHeight="1">
      <c r="B459" s="5" t="s">
        <v>8</v>
      </c>
      <c r="C459" s="5" t="s">
        <v>472</v>
      </c>
      <c r="D459" s="4">
        <f>+ОДТ!D18</f>
        <v>0</v>
      </c>
      <c r="E459" s="4">
        <v>0</v>
      </c>
    </row>
    <row r="460" spans="2:5" ht="45">
      <c r="B460" s="5" t="s">
        <v>10</v>
      </c>
      <c r="C460" s="5" t="s">
        <v>473</v>
      </c>
      <c r="D460" s="4">
        <v>0</v>
      </c>
      <c r="E460" s="4">
        <v>0</v>
      </c>
    </row>
    <row r="461" spans="2:5" ht="60">
      <c r="B461" s="5" t="s">
        <v>405</v>
      </c>
      <c r="C461" s="5" t="s">
        <v>474</v>
      </c>
      <c r="D461" s="4">
        <v>0</v>
      </c>
      <c r="E461" s="4">
        <v>0</v>
      </c>
    </row>
    <row r="462" spans="2:5" ht="30">
      <c r="B462" s="5" t="s">
        <v>14</v>
      </c>
      <c r="C462" s="5" t="s">
        <v>475</v>
      </c>
      <c r="D462" s="4">
        <v>0</v>
      </c>
      <c r="E462" s="4">
        <v>0</v>
      </c>
    </row>
    <row r="463" spans="2:5" ht="30">
      <c r="B463" s="5" t="s">
        <v>16</v>
      </c>
      <c r="C463" s="5" t="s">
        <v>476</v>
      </c>
      <c r="D463" s="4">
        <v>0</v>
      </c>
      <c r="E463" s="4">
        <v>0</v>
      </c>
    </row>
    <row r="464" spans="2:5" ht="30">
      <c r="B464" s="5" t="s">
        <v>18</v>
      </c>
      <c r="C464" s="5" t="s">
        <v>477</v>
      </c>
      <c r="D464" s="4">
        <v>0</v>
      </c>
      <c r="E464" s="4">
        <v>0</v>
      </c>
    </row>
    <row r="465" spans="2:5" ht="45">
      <c r="B465" s="5" t="s">
        <v>20</v>
      </c>
      <c r="C465" s="5" t="s">
        <v>478</v>
      </c>
      <c r="D465" s="4">
        <v>0</v>
      </c>
      <c r="E465" s="4">
        <v>0</v>
      </c>
    </row>
    <row r="466" spans="2:5" ht="30">
      <c r="B466" s="5" t="s">
        <v>22</v>
      </c>
      <c r="C466" s="5" t="s">
        <v>479</v>
      </c>
      <c r="D466" s="4">
        <v>0</v>
      </c>
      <c r="E466" s="4">
        <v>0</v>
      </c>
    </row>
    <row r="467" spans="2:5" ht="45">
      <c r="B467" s="5" t="s">
        <v>24</v>
      </c>
      <c r="C467" s="5" t="s">
        <v>480</v>
      </c>
      <c r="D467" s="4">
        <v>0</v>
      </c>
      <c r="E467" s="4">
        <v>0</v>
      </c>
    </row>
    <row r="468" spans="2:5" ht="30">
      <c r="B468" s="5" t="s">
        <v>26</v>
      </c>
      <c r="C468" s="5" t="s">
        <v>481</v>
      </c>
      <c r="D468" s="4">
        <v>0</v>
      </c>
      <c r="E468" s="4">
        <v>0</v>
      </c>
    </row>
    <row r="469" spans="2:5" ht="30">
      <c r="B469" s="5" t="s">
        <v>28</v>
      </c>
      <c r="C469" s="5" t="s">
        <v>482</v>
      </c>
      <c r="D469" s="4">
        <v>0</v>
      </c>
      <c r="E469" s="4">
        <v>0</v>
      </c>
    </row>
    <row r="470" spans="2:5" ht="15">
      <c r="B470" s="5" t="s">
        <v>30</v>
      </c>
      <c r="C470" s="5" t="s">
        <v>483</v>
      </c>
      <c r="D470" s="4">
        <v>0</v>
      </c>
      <c r="E470" s="4">
        <v>0</v>
      </c>
    </row>
    <row r="471" spans="2:5" ht="45">
      <c r="B471" s="5" t="s">
        <v>32</v>
      </c>
      <c r="C471" s="5" t="s">
        <v>484</v>
      </c>
      <c r="D471" s="4">
        <v>0</v>
      </c>
      <c r="E471" s="4">
        <v>0</v>
      </c>
    </row>
    <row r="472" spans="2:5" ht="30">
      <c r="B472" s="5" t="s">
        <v>34</v>
      </c>
      <c r="C472" s="5" t="s">
        <v>485</v>
      </c>
      <c r="D472" s="4">
        <v>0</v>
      </c>
      <c r="E472" s="4">
        <v>0</v>
      </c>
    </row>
    <row r="473" spans="2:5" ht="45">
      <c r="B473" s="5" t="s">
        <v>36</v>
      </c>
      <c r="C473" s="5" t="s">
        <v>486</v>
      </c>
      <c r="D473" s="4">
        <v>0</v>
      </c>
      <c r="E473" s="4">
        <v>0</v>
      </c>
    </row>
    <row r="474" spans="2:5" ht="45">
      <c r="B474" s="5" t="s">
        <v>38</v>
      </c>
      <c r="C474" s="5" t="s">
        <v>487</v>
      </c>
      <c r="D474" s="4">
        <v>0</v>
      </c>
      <c r="E474" s="4">
        <v>0</v>
      </c>
    </row>
    <row r="475" spans="2:5" ht="15">
      <c r="B475" s="5" t="s">
        <v>40</v>
      </c>
      <c r="C475" s="5" t="s">
        <v>488</v>
      </c>
      <c r="D475" s="4">
        <v>0</v>
      </c>
      <c r="E475" s="4">
        <v>0</v>
      </c>
    </row>
    <row r="476" spans="2:5" ht="30">
      <c r="B476" s="5" t="s">
        <v>489</v>
      </c>
      <c r="C476" s="5" t="s">
        <v>490</v>
      </c>
      <c r="D476" s="4">
        <v>0</v>
      </c>
      <c r="E476" s="4">
        <v>0</v>
      </c>
    </row>
    <row r="477" spans="2:5" ht="30">
      <c r="B477" s="5" t="s">
        <v>44</v>
      </c>
      <c r="C477" s="5" t="s">
        <v>491</v>
      </c>
      <c r="D477" s="4">
        <v>0</v>
      </c>
      <c r="E477" s="4">
        <v>0</v>
      </c>
    </row>
    <row r="478" spans="2:5" ht="45">
      <c r="B478" s="5" t="s">
        <v>492</v>
      </c>
      <c r="C478" s="5" t="s">
        <v>493</v>
      </c>
      <c r="D478" s="4">
        <v>0</v>
      </c>
      <c r="E478" s="4">
        <v>0</v>
      </c>
    </row>
    <row r="479" spans="2:5" ht="15">
      <c r="B479" s="5" t="s">
        <v>48</v>
      </c>
      <c r="C479" s="5" t="s">
        <v>494</v>
      </c>
      <c r="D479" s="4">
        <v>0</v>
      </c>
      <c r="E479" s="4">
        <v>0</v>
      </c>
    </row>
    <row r="480" spans="2:5" ht="15">
      <c r="B480" s="5" t="s">
        <v>64</v>
      </c>
      <c r="C480" s="6" t="s">
        <v>271</v>
      </c>
      <c r="D480" s="4">
        <f>SUM(D459:D479)</f>
        <v>0</v>
      </c>
      <c r="E480" s="4">
        <v>0</v>
      </c>
    </row>
    <row r="481" spans="1:120" ht="12.75">
      <c r="BP481" s="62"/>
      <c r="BQ481" s="62"/>
      <c r="BR481" s="62"/>
      <c r="BS481" s="62"/>
      <c r="BT481" s="62"/>
      <c r="BU481" s="62"/>
      <c r="BV481" s="62"/>
      <c r="BW481" s="62"/>
      <c r="BX481" s="62"/>
      <c r="BY481" s="62"/>
      <c r="BZ481" s="62"/>
      <c r="CA481" s="62"/>
      <c r="CB481" s="62"/>
      <c r="CC481" s="62"/>
      <c r="CD481" s="62"/>
      <c r="CE481" s="62"/>
      <c r="CF481" s="62"/>
      <c r="CG481" s="62"/>
      <c r="CH481" s="62"/>
      <c r="CI481" s="62"/>
      <c r="CJ481" s="62"/>
      <c r="CK481" s="62"/>
      <c r="CL481" s="62"/>
      <c r="CM481" s="62"/>
      <c r="CN481" s="62"/>
      <c r="CO481" s="62"/>
      <c r="CP481" s="62"/>
      <c r="CQ481" s="62"/>
      <c r="CR481" s="62"/>
      <c r="CS481" s="62"/>
      <c r="CT481" s="62"/>
      <c r="CU481" s="62"/>
      <c r="CV481" s="62"/>
      <c r="CW481" s="62"/>
      <c r="CX481" s="62"/>
      <c r="CY481" s="62"/>
      <c r="CZ481" s="62"/>
      <c r="DA481" s="62"/>
      <c r="DB481" s="62"/>
      <c r="DC481" s="62"/>
      <c r="DD481" s="62"/>
      <c r="DE481" s="62"/>
      <c r="DF481" s="62"/>
      <c r="DG481" s="62"/>
      <c r="DH481" s="62"/>
      <c r="DI481" s="62"/>
      <c r="DJ481" s="62"/>
      <c r="DK481" s="62"/>
      <c r="DL481" s="62"/>
      <c r="DM481" s="62"/>
      <c r="DN481" s="62"/>
      <c r="DO481" s="62"/>
      <c r="DP481" s="62"/>
    </row>
    <row r="482" spans="2:5" ht="15">
      <c r="B482" s="63" t="s">
        <v>65</v>
      </c>
      <c r="C482" s="63"/>
      <c r="D482" s="63"/>
      <c r="E482" s="63"/>
    </row>
    <row r="483" spans="2:5" ht="15">
      <c r="B483" s="63" t="s">
        <v>572</v>
      </c>
      <c r="C483" s="63"/>
      <c r="D483" s="63"/>
      <c r="E483" s="63"/>
    </row>
  </sheetData>
  <sheetProtection/>
  <mergeCells count="40">
    <mergeCell ref="BP15:DP15"/>
    <mergeCell ref="B16:E16"/>
    <mergeCell ref="B17:E17"/>
    <mergeCell ref="BP27:DP27"/>
    <mergeCell ref="B28:E28"/>
    <mergeCell ref="B29:E29"/>
    <mergeCell ref="BP88:DP88"/>
    <mergeCell ref="BP62:DP62"/>
    <mergeCell ref="BP38:DP38"/>
    <mergeCell ref="B39:E39"/>
    <mergeCell ref="B40:E40"/>
    <mergeCell ref="BP54:DP54"/>
    <mergeCell ref="B55:E55"/>
    <mergeCell ref="B56:E56"/>
    <mergeCell ref="BP209:DP209"/>
    <mergeCell ref="BP217:DP217"/>
    <mergeCell ref="BP198:DP198"/>
    <mergeCell ref="BP176:DP176"/>
    <mergeCell ref="BP181:DP181"/>
    <mergeCell ref="B122:G123"/>
    <mergeCell ref="BP305:DP305"/>
    <mergeCell ref="BP271:DP271"/>
    <mergeCell ref="C272:F272"/>
    <mergeCell ref="C273:F273"/>
    <mergeCell ref="BP282:DP282"/>
    <mergeCell ref="BP257:DP257"/>
    <mergeCell ref="BP372:DP372"/>
    <mergeCell ref="BP380:DP380"/>
    <mergeCell ref="BP335:DP335"/>
    <mergeCell ref="BP362:DP362"/>
    <mergeCell ref="BP312:DP312"/>
    <mergeCell ref="B313:E313"/>
    <mergeCell ref="B314:E314"/>
    <mergeCell ref="BP324:DP324"/>
    <mergeCell ref="B483:E483"/>
    <mergeCell ref="BP453:DP453"/>
    <mergeCell ref="BP481:DP481"/>
    <mergeCell ref="B482:E482"/>
    <mergeCell ref="BP412:DP412"/>
    <mergeCell ref="BP396:DP396"/>
  </mergeCells>
  <printOptions/>
  <pageMargins left="0.3" right="0.22" top="0.59" bottom="0.56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P591"/>
  <sheetViews>
    <sheetView zoomScale="70" zoomScaleNormal="70" zoomScalePageLayoutView="0" workbookViewId="0" topLeftCell="O121">
      <selection activeCell="D589" sqref="D589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B3" s="1" t="s">
        <v>263</v>
      </c>
    </row>
    <row r="4" ht="15">
      <c r="B4" s="1" t="s">
        <v>264</v>
      </c>
    </row>
    <row r="5" ht="15">
      <c r="B5" s="3" t="s">
        <v>64</v>
      </c>
    </row>
    <row r="6" spans="1:120" ht="12.75"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</row>
    <row r="7" spans="3:6" ht="15">
      <c r="C7" s="63" t="s">
        <v>65</v>
      </c>
      <c r="D7" s="63"/>
      <c r="E7" s="63"/>
      <c r="F7" s="63"/>
    </row>
    <row r="8" spans="3:6" ht="15">
      <c r="C8" s="63" t="s">
        <v>572</v>
      </c>
      <c r="D8" s="63"/>
      <c r="E8" s="63"/>
      <c r="F8" s="63"/>
    </row>
    <row r="9" ht="15">
      <c r="A9" s="1" t="s">
        <v>1</v>
      </c>
    </row>
    <row r="10" ht="15">
      <c r="B10" s="1" t="s">
        <v>265</v>
      </c>
    </row>
    <row r="11" ht="15">
      <c r="B11" s="1" t="s">
        <v>266</v>
      </c>
    </row>
    <row r="12" ht="15">
      <c r="B12" s="3" t="s">
        <v>64</v>
      </c>
    </row>
    <row r="13" spans="1:120" ht="12.75"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</row>
    <row r="14" spans="3:6" ht="15">
      <c r="C14" s="63" t="s">
        <v>65</v>
      </c>
      <c r="D14" s="63"/>
      <c r="E14" s="63"/>
      <c r="F14" s="63"/>
    </row>
    <row r="15" spans="3:6" ht="15">
      <c r="C15" s="63" t="s">
        <v>572</v>
      </c>
      <c r="D15" s="63"/>
      <c r="E15" s="63"/>
      <c r="F15" s="63"/>
    </row>
    <row r="16" ht="15">
      <c r="A16" s="1" t="s">
        <v>1</v>
      </c>
    </row>
    <row r="17" ht="15">
      <c r="B17" s="1" t="s">
        <v>267</v>
      </c>
    </row>
    <row r="18" ht="15">
      <c r="E18" s="3" t="s">
        <v>3</v>
      </c>
    </row>
    <row r="19" spans="2:5" ht="30">
      <c r="B19" s="2" t="s">
        <v>4</v>
      </c>
      <c r="C19" s="2" t="s">
        <v>5</v>
      </c>
      <c r="D19" s="2" t="s">
        <v>6</v>
      </c>
      <c r="E19" s="2" t="s">
        <v>7</v>
      </c>
    </row>
    <row r="20" spans="2:5" ht="15">
      <c r="B20" s="5" t="s">
        <v>67</v>
      </c>
      <c r="C20" s="5" t="s">
        <v>268</v>
      </c>
      <c r="D20" s="4">
        <f>+МГТ!D63</f>
        <v>8288</v>
      </c>
      <c r="E20" s="4">
        <f>+D20</f>
        <v>8288</v>
      </c>
    </row>
    <row r="21" spans="2:5" ht="15">
      <c r="B21" s="5" t="s">
        <v>115</v>
      </c>
      <c r="C21" s="5" t="s">
        <v>269</v>
      </c>
      <c r="D21" s="4">
        <v>0</v>
      </c>
      <c r="E21" s="4">
        <v>0</v>
      </c>
    </row>
    <row r="22" spans="2:5" ht="15">
      <c r="B22" s="5" t="s">
        <v>12</v>
      </c>
      <c r="C22" s="5" t="s">
        <v>270</v>
      </c>
      <c r="D22" s="4">
        <v>0</v>
      </c>
      <c r="E22" s="4">
        <v>0</v>
      </c>
    </row>
    <row r="23" spans="2:5" ht="15">
      <c r="B23" s="5" t="s">
        <v>255</v>
      </c>
      <c r="C23" s="6" t="s">
        <v>271</v>
      </c>
      <c r="D23" s="4">
        <f>+D20</f>
        <v>8288</v>
      </c>
      <c r="E23" s="4">
        <f>+E20</f>
        <v>8288</v>
      </c>
    </row>
    <row r="24" ht="15">
      <c r="B24" s="1" t="s">
        <v>272</v>
      </c>
    </row>
    <row r="25" ht="15">
      <c r="B25" s="3" t="s">
        <v>64</v>
      </c>
    </row>
    <row r="26" spans="1:120" ht="12.75"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</row>
    <row r="27" spans="2:5" ht="15">
      <c r="B27" s="63" t="s">
        <v>65</v>
      </c>
      <c r="C27" s="63"/>
      <c r="D27" s="63"/>
      <c r="E27" s="63"/>
    </row>
    <row r="28" spans="2:5" ht="15">
      <c r="B28" s="63" t="s">
        <v>572</v>
      </c>
      <c r="C28" s="63"/>
      <c r="D28" s="63"/>
      <c r="E28" s="63"/>
    </row>
    <row r="29" ht="15">
      <c r="A29" s="1" t="s">
        <v>1</v>
      </c>
    </row>
    <row r="30" ht="15">
      <c r="B30" s="1" t="s">
        <v>273</v>
      </c>
    </row>
    <row r="31" ht="15">
      <c r="F31" s="3" t="s">
        <v>3</v>
      </c>
    </row>
    <row r="32" spans="2:6" ht="45">
      <c r="B32" s="2" t="s">
        <v>4</v>
      </c>
      <c r="C32" s="2" t="s">
        <v>5</v>
      </c>
      <c r="D32" s="2" t="s">
        <v>74</v>
      </c>
      <c r="E32" s="2" t="s">
        <v>274</v>
      </c>
      <c r="F32" s="2" t="s">
        <v>275</v>
      </c>
    </row>
    <row r="33" spans="2:6" ht="15">
      <c r="B33" s="5" t="s">
        <v>67</v>
      </c>
      <c r="C33" s="5" t="s">
        <v>6</v>
      </c>
      <c r="D33" s="4">
        <v>0</v>
      </c>
      <c r="E33" s="4">
        <v>0</v>
      </c>
      <c r="F33" s="4">
        <v>0</v>
      </c>
    </row>
    <row r="34" spans="2:6" ht="15">
      <c r="B34" s="5" t="s">
        <v>10</v>
      </c>
      <c r="C34" s="5" t="s">
        <v>276</v>
      </c>
      <c r="D34" s="4">
        <v>0</v>
      </c>
      <c r="E34" s="4">
        <v>0</v>
      </c>
      <c r="F34" s="4">
        <v>0</v>
      </c>
    </row>
    <row r="35" spans="2:6" ht="15">
      <c r="B35" s="5" t="s">
        <v>12</v>
      </c>
      <c r="C35" s="5" t="s">
        <v>277</v>
      </c>
      <c r="D35" s="4">
        <v>0</v>
      </c>
      <c r="E35" s="4">
        <v>0</v>
      </c>
      <c r="F35" s="4">
        <v>0</v>
      </c>
    </row>
    <row r="36" spans="2:6" ht="15">
      <c r="B36" s="5" t="s">
        <v>235</v>
      </c>
      <c r="C36" s="5" t="s">
        <v>278</v>
      </c>
      <c r="D36" s="4">
        <v>0</v>
      </c>
      <c r="E36" s="4">
        <v>0</v>
      </c>
      <c r="F36" s="4">
        <v>0</v>
      </c>
    </row>
    <row r="37" spans="2:6" ht="15">
      <c r="B37" s="5" t="s">
        <v>243</v>
      </c>
      <c r="C37" s="5" t="s">
        <v>279</v>
      </c>
      <c r="D37" s="4">
        <v>0</v>
      </c>
      <c r="E37" s="4">
        <v>0</v>
      </c>
      <c r="F37" s="4">
        <v>0</v>
      </c>
    </row>
    <row r="38" spans="2:6" ht="15">
      <c r="B38" s="5" t="s">
        <v>255</v>
      </c>
      <c r="C38" s="5" t="s">
        <v>7</v>
      </c>
      <c r="D38" s="4">
        <v>0</v>
      </c>
      <c r="E38" s="4">
        <v>0</v>
      </c>
      <c r="F38" s="4">
        <v>0</v>
      </c>
    </row>
    <row r="39" spans="1:120" ht="12.75"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</row>
    <row r="40" spans="2:5" ht="15">
      <c r="B40" s="63" t="s">
        <v>65</v>
      </c>
      <c r="C40" s="63"/>
      <c r="D40" s="63"/>
      <c r="E40" s="63"/>
    </row>
    <row r="41" spans="2:5" ht="15">
      <c r="B41" s="63" t="s">
        <v>572</v>
      </c>
      <c r="C41" s="63"/>
      <c r="D41" s="63"/>
      <c r="E41" s="63"/>
    </row>
    <row r="42" ht="15">
      <c r="A42" s="1" t="s">
        <v>1</v>
      </c>
    </row>
    <row r="43" ht="15">
      <c r="B43" s="1" t="s">
        <v>280</v>
      </c>
    </row>
    <row r="44" ht="15">
      <c r="E44" s="3" t="s">
        <v>3</v>
      </c>
    </row>
    <row r="45" spans="2:5" ht="30">
      <c r="B45" s="2" t="s">
        <v>4</v>
      </c>
      <c r="C45" s="2" t="s">
        <v>5</v>
      </c>
      <c r="D45" s="2" t="s">
        <v>7</v>
      </c>
      <c r="E45" s="2" t="s">
        <v>7</v>
      </c>
    </row>
    <row r="46" spans="2:5" ht="15">
      <c r="B46" s="5" t="s">
        <v>67</v>
      </c>
      <c r="C46" s="5" t="s">
        <v>281</v>
      </c>
      <c r="D46" s="4">
        <v>0</v>
      </c>
      <c r="E46" s="4">
        <v>0</v>
      </c>
    </row>
    <row r="47" spans="2:5" ht="15">
      <c r="B47" s="5" t="s">
        <v>115</v>
      </c>
      <c r="C47" s="5" t="s">
        <v>282</v>
      </c>
      <c r="D47" s="4">
        <v>0</v>
      </c>
      <c r="E47" s="4">
        <v>0</v>
      </c>
    </row>
    <row r="48" spans="2:5" ht="15">
      <c r="B48" s="5" t="s">
        <v>12</v>
      </c>
      <c r="C48" s="5" t="s">
        <v>283</v>
      </c>
      <c r="D48" s="4">
        <v>0</v>
      </c>
      <c r="E48" s="4">
        <v>0</v>
      </c>
    </row>
    <row r="49" spans="2:5" ht="15">
      <c r="B49" s="5" t="s">
        <v>255</v>
      </c>
      <c r="C49" s="5"/>
      <c r="D49" s="4">
        <v>0</v>
      </c>
      <c r="E49" s="4">
        <v>0</v>
      </c>
    </row>
    <row r="50" spans="2:5" ht="15">
      <c r="B50" s="5" t="s">
        <v>64</v>
      </c>
      <c r="C50" s="6" t="s">
        <v>271</v>
      </c>
      <c r="D50" s="4">
        <v>0</v>
      </c>
      <c r="E50" s="4">
        <v>0</v>
      </c>
    </row>
    <row r="51" spans="1:120" ht="12.75"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</row>
    <row r="52" spans="2:5" ht="15">
      <c r="B52" s="63" t="s">
        <v>65</v>
      </c>
      <c r="C52" s="63"/>
      <c r="D52" s="63"/>
      <c r="E52" s="63"/>
    </row>
    <row r="53" spans="2:5" ht="15">
      <c r="B53" s="63" t="s">
        <v>572</v>
      </c>
      <c r="C53" s="63"/>
      <c r="D53" s="63"/>
      <c r="E53" s="63"/>
    </row>
    <row r="54" ht="15">
      <c r="A54" s="1" t="s">
        <v>1</v>
      </c>
    </row>
    <row r="55" ht="15">
      <c r="B55" s="1" t="s">
        <v>284</v>
      </c>
    </row>
    <row r="56" ht="15">
      <c r="E56" s="3" t="s">
        <v>3</v>
      </c>
    </row>
    <row r="57" spans="2:5" ht="30">
      <c r="B57" s="2" t="s">
        <v>4</v>
      </c>
      <c r="C57" s="2" t="s">
        <v>5</v>
      </c>
      <c r="D57" s="2" t="s">
        <v>7</v>
      </c>
      <c r="E57" s="2" t="s">
        <v>7</v>
      </c>
    </row>
    <row r="58" spans="2:5" ht="30">
      <c r="B58" s="5" t="s">
        <v>67</v>
      </c>
      <c r="C58" s="5" t="s">
        <v>285</v>
      </c>
      <c r="D58" s="4">
        <v>0</v>
      </c>
      <c r="E58" s="4">
        <v>0</v>
      </c>
    </row>
    <row r="59" spans="2:5" ht="15">
      <c r="B59" s="5" t="s">
        <v>115</v>
      </c>
      <c r="C59" s="5" t="s">
        <v>286</v>
      </c>
      <c r="D59" s="4">
        <v>0</v>
      </c>
      <c r="E59" s="4">
        <v>0</v>
      </c>
    </row>
    <row r="60" spans="2:5" ht="15">
      <c r="B60" s="5" t="s">
        <v>12</v>
      </c>
      <c r="C60" s="5" t="s">
        <v>287</v>
      </c>
      <c r="D60" s="4">
        <v>0</v>
      </c>
      <c r="E60" s="4">
        <v>0</v>
      </c>
    </row>
    <row r="61" spans="2:5" ht="15">
      <c r="B61" s="5" t="s">
        <v>255</v>
      </c>
      <c r="C61" s="5" t="s">
        <v>288</v>
      </c>
      <c r="D61" s="4">
        <v>0</v>
      </c>
      <c r="E61" s="4">
        <v>0</v>
      </c>
    </row>
    <row r="62" spans="2:5" ht="15">
      <c r="B62" s="5" t="s">
        <v>255</v>
      </c>
      <c r="C62" s="5" t="s">
        <v>289</v>
      </c>
      <c r="D62" s="4">
        <v>0</v>
      </c>
      <c r="E62" s="4">
        <v>0</v>
      </c>
    </row>
    <row r="63" spans="2:5" ht="15">
      <c r="B63" s="5" t="s">
        <v>255</v>
      </c>
      <c r="C63" s="5" t="s">
        <v>290</v>
      </c>
      <c r="D63" s="4">
        <v>0</v>
      </c>
      <c r="E63" s="4">
        <v>0</v>
      </c>
    </row>
    <row r="64" spans="2:5" ht="15">
      <c r="B64" s="5" t="s">
        <v>255</v>
      </c>
      <c r="C64" s="5"/>
      <c r="D64" s="4">
        <v>0</v>
      </c>
      <c r="E64" s="4">
        <v>0</v>
      </c>
    </row>
    <row r="65" spans="2:5" ht="15">
      <c r="B65" s="5" t="s">
        <v>255</v>
      </c>
      <c r="C65" s="6" t="s">
        <v>271</v>
      </c>
      <c r="D65" s="4">
        <v>0</v>
      </c>
      <c r="E65" s="4">
        <v>0</v>
      </c>
    </row>
    <row r="66" ht="15">
      <c r="B66" s="1" t="s">
        <v>272</v>
      </c>
    </row>
    <row r="67" ht="15">
      <c r="B67" s="3" t="s">
        <v>64</v>
      </c>
    </row>
    <row r="68" spans="1:120" ht="12.75"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</row>
    <row r="69" spans="2:5" ht="15">
      <c r="B69" s="63" t="s">
        <v>65</v>
      </c>
      <c r="C69" s="63"/>
      <c r="D69" s="63"/>
      <c r="E69" s="63"/>
    </row>
    <row r="70" spans="2:5" ht="15">
      <c r="B70" s="63" t="s">
        <v>572</v>
      </c>
      <c r="C70" s="63"/>
      <c r="D70" s="63"/>
      <c r="E70" s="63"/>
    </row>
    <row r="71" ht="15">
      <c r="A71" s="1" t="s">
        <v>1</v>
      </c>
    </row>
    <row r="72" ht="15">
      <c r="B72" s="1" t="s">
        <v>291</v>
      </c>
    </row>
    <row r="73" ht="15">
      <c r="E73" s="3" t="s">
        <v>3</v>
      </c>
    </row>
    <row r="74" spans="2:5" ht="30">
      <c r="B74" s="2" t="s">
        <v>4</v>
      </c>
      <c r="C74" s="2" t="s">
        <v>5</v>
      </c>
      <c r="D74" s="2" t="s">
        <v>7</v>
      </c>
      <c r="E74" s="2" t="s">
        <v>7</v>
      </c>
    </row>
    <row r="75" spans="2:5" ht="15">
      <c r="B75" s="5" t="s">
        <v>8</v>
      </c>
      <c r="C75" s="5"/>
      <c r="D75" s="4">
        <v>0</v>
      </c>
      <c r="E75" s="4">
        <v>0</v>
      </c>
    </row>
    <row r="76" spans="2:5" ht="15">
      <c r="B76" s="5" t="s">
        <v>64</v>
      </c>
      <c r="C76" s="6" t="s">
        <v>271</v>
      </c>
      <c r="D76" s="4">
        <v>0</v>
      </c>
      <c r="E76" s="4">
        <v>0</v>
      </c>
    </row>
    <row r="77" spans="1:120" ht="12.75"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</row>
    <row r="78" spans="2:5" ht="15">
      <c r="B78" s="63" t="s">
        <v>65</v>
      </c>
      <c r="C78" s="63"/>
      <c r="D78" s="63"/>
      <c r="E78" s="63"/>
    </row>
    <row r="79" spans="2:5" ht="15">
      <c r="B79" s="63" t="s">
        <v>572</v>
      </c>
      <c r="C79" s="63"/>
      <c r="D79" s="63"/>
      <c r="E79" s="63"/>
    </row>
    <row r="80" ht="15">
      <c r="A80" s="1" t="s">
        <v>1</v>
      </c>
    </row>
    <row r="81" ht="15">
      <c r="B81" s="1" t="s">
        <v>292</v>
      </c>
    </row>
    <row r="82" ht="15">
      <c r="J82" s="3" t="s">
        <v>3</v>
      </c>
    </row>
    <row r="83" spans="2:10" ht="30">
      <c r="B83" s="2" t="s">
        <v>4</v>
      </c>
      <c r="C83" s="2" t="s">
        <v>5</v>
      </c>
      <c r="D83" s="2" t="s">
        <v>293</v>
      </c>
      <c r="E83" s="2" t="s">
        <v>294</v>
      </c>
      <c r="F83" s="2" t="s">
        <v>295</v>
      </c>
      <c r="G83" s="2" t="s">
        <v>296</v>
      </c>
      <c r="H83" s="2" t="s">
        <v>297</v>
      </c>
      <c r="I83" s="2" t="s">
        <v>298</v>
      </c>
      <c r="J83" s="2" t="s">
        <v>271</v>
      </c>
    </row>
    <row r="84" spans="2:10" ht="15">
      <c r="B84" s="5" t="s">
        <v>67</v>
      </c>
      <c r="C84" s="6" t="s">
        <v>299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2:10" ht="15">
      <c r="B85" s="5" t="s">
        <v>115</v>
      </c>
      <c r="C85" s="5" t="s">
        <v>300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2:10" ht="15">
      <c r="B86" s="5" t="s">
        <v>12</v>
      </c>
      <c r="C86" s="5" t="s">
        <v>301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2:10" ht="15">
      <c r="B87" s="5" t="s">
        <v>255</v>
      </c>
      <c r="C87" s="6" t="s">
        <v>302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</row>
    <row r="88" spans="2:10" ht="15">
      <c r="B88" s="5" t="s">
        <v>259</v>
      </c>
      <c r="C88" s="5" t="s">
        <v>303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2:10" ht="15">
      <c r="B89" s="5" t="s">
        <v>261</v>
      </c>
      <c r="C89" s="5" t="s">
        <v>304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2:10" ht="15">
      <c r="B90" s="5" t="s">
        <v>305</v>
      </c>
      <c r="C90" s="5" t="s">
        <v>306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2:10" ht="15">
      <c r="B91" s="5" t="s">
        <v>307</v>
      </c>
      <c r="C91" s="5" t="s">
        <v>6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2:10" ht="15">
      <c r="B92" s="5" t="s">
        <v>308</v>
      </c>
      <c r="C92" s="5" t="s">
        <v>7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ht="15">
      <c r="B93" s="1" t="s">
        <v>272</v>
      </c>
    </row>
    <row r="94" ht="15">
      <c r="B94" s="3" t="s">
        <v>64</v>
      </c>
    </row>
    <row r="95" spans="1:120" ht="12.75"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</row>
    <row r="96" spans="2:5" ht="15">
      <c r="B96" s="63" t="s">
        <v>65</v>
      </c>
      <c r="C96" s="63"/>
      <c r="D96" s="63"/>
      <c r="E96" s="63"/>
    </row>
    <row r="97" spans="2:5" ht="15">
      <c r="B97" s="63" t="s">
        <v>572</v>
      </c>
      <c r="C97" s="63"/>
      <c r="D97" s="63"/>
      <c r="E97" s="63"/>
    </row>
    <row r="98" ht="15">
      <c r="A98" s="1" t="s">
        <v>1</v>
      </c>
    </row>
    <row r="99" ht="15">
      <c r="B99" s="1" t="s">
        <v>309</v>
      </c>
    </row>
    <row r="100" ht="15">
      <c r="B100" s="1" t="s">
        <v>310</v>
      </c>
    </row>
    <row r="101" ht="15">
      <c r="B101" s="3" t="s">
        <v>64</v>
      </c>
    </row>
    <row r="102" spans="1:120" ht="12.75"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</row>
    <row r="103" spans="2:5" ht="15">
      <c r="B103" s="63" t="s">
        <v>65</v>
      </c>
      <c r="C103" s="63"/>
      <c r="D103" s="63"/>
      <c r="E103" s="63"/>
    </row>
    <row r="104" spans="2:5" ht="15">
      <c r="B104" s="63" t="s">
        <v>572</v>
      </c>
      <c r="C104" s="63"/>
      <c r="D104" s="63"/>
      <c r="E104" s="63"/>
    </row>
    <row r="105" ht="15">
      <c r="A105" s="1" t="s">
        <v>1</v>
      </c>
    </row>
    <row r="106" ht="15">
      <c r="B106" s="1" t="s">
        <v>311</v>
      </c>
    </row>
    <row r="107" ht="15">
      <c r="E107" s="3" t="s">
        <v>3</v>
      </c>
    </row>
    <row r="108" spans="2:5" ht="30">
      <c r="B108" s="2" t="s">
        <v>4</v>
      </c>
      <c r="C108" s="2" t="s">
        <v>5</v>
      </c>
      <c r="D108" s="2" t="s">
        <v>7</v>
      </c>
      <c r="E108" s="2" t="s">
        <v>7</v>
      </c>
    </row>
    <row r="109" spans="2:5" ht="15">
      <c r="B109" s="5" t="s">
        <v>67</v>
      </c>
      <c r="C109" s="5" t="s">
        <v>312</v>
      </c>
      <c r="D109" s="4">
        <v>0</v>
      </c>
      <c r="E109" s="4">
        <v>0</v>
      </c>
    </row>
    <row r="110" spans="2:5" ht="15">
      <c r="B110" s="5" t="s">
        <v>115</v>
      </c>
      <c r="C110" s="5" t="s">
        <v>313</v>
      </c>
      <c r="D110" s="4">
        <v>0</v>
      </c>
      <c r="E110" s="4">
        <v>0</v>
      </c>
    </row>
    <row r="111" spans="2:5" ht="30">
      <c r="B111" s="5" t="s">
        <v>314</v>
      </c>
      <c r="C111" s="5" t="s">
        <v>315</v>
      </c>
      <c r="D111" s="4">
        <v>0</v>
      </c>
      <c r="E111" s="4">
        <v>0</v>
      </c>
    </row>
    <row r="112" spans="2:5" ht="15">
      <c r="B112" s="5" t="s">
        <v>255</v>
      </c>
      <c r="C112" s="5"/>
      <c r="D112" s="4">
        <v>0</v>
      </c>
      <c r="E112" s="4">
        <v>0</v>
      </c>
    </row>
    <row r="113" spans="2:5" ht="15">
      <c r="B113" s="5" t="s">
        <v>64</v>
      </c>
      <c r="C113" s="6" t="s">
        <v>271</v>
      </c>
      <c r="D113" s="4">
        <v>0</v>
      </c>
      <c r="E113" s="4">
        <v>0</v>
      </c>
    </row>
    <row r="114" spans="1:120" ht="12.75"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</row>
    <row r="115" spans="2:5" ht="15">
      <c r="B115" s="63" t="s">
        <v>65</v>
      </c>
      <c r="C115" s="63"/>
      <c r="D115" s="63"/>
      <c r="E115" s="63"/>
    </row>
    <row r="116" spans="2:5" ht="15">
      <c r="B116" s="63" t="s">
        <v>572</v>
      </c>
      <c r="C116" s="63"/>
      <c r="D116" s="63"/>
      <c r="E116" s="63"/>
    </row>
    <row r="117" ht="15">
      <c r="A117" s="1" t="s">
        <v>1</v>
      </c>
    </row>
    <row r="118" ht="15">
      <c r="B118" s="1" t="s">
        <v>316</v>
      </c>
    </row>
    <row r="119" ht="15">
      <c r="K119" s="3" t="s">
        <v>3</v>
      </c>
    </row>
    <row r="120" spans="2:11" ht="30">
      <c r="B120" s="2" t="s">
        <v>4</v>
      </c>
      <c r="C120" s="2" t="s">
        <v>5</v>
      </c>
      <c r="D120" s="2" t="s">
        <v>317</v>
      </c>
      <c r="E120" s="2" t="s">
        <v>318</v>
      </c>
      <c r="F120" s="2" t="s">
        <v>319</v>
      </c>
      <c r="G120" s="2" t="s">
        <v>320</v>
      </c>
      <c r="H120" s="2" t="s">
        <v>321</v>
      </c>
      <c r="I120" s="2" t="s">
        <v>322</v>
      </c>
      <c r="J120" s="2" t="s">
        <v>323</v>
      </c>
      <c r="K120" s="2" t="s">
        <v>271</v>
      </c>
    </row>
    <row r="121" spans="2:11" ht="15">
      <c r="B121" s="5" t="s">
        <v>67</v>
      </c>
      <c r="C121" s="6" t="s">
        <v>324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</row>
    <row r="122" spans="2:11" ht="15">
      <c r="B122" s="5" t="s">
        <v>325</v>
      </c>
      <c r="C122" s="6" t="s">
        <v>6</v>
      </c>
      <c r="D122" s="4">
        <v>0</v>
      </c>
      <c r="E122" s="4">
        <v>0</v>
      </c>
      <c r="F122" s="4">
        <f>+ӨӨТ!C7</f>
        <v>87806000</v>
      </c>
      <c r="G122" s="4">
        <v>0</v>
      </c>
      <c r="H122" s="4">
        <v>0</v>
      </c>
      <c r="I122" s="4">
        <v>0</v>
      </c>
      <c r="J122" s="4">
        <v>0</v>
      </c>
      <c r="K122" s="4">
        <f>+F122</f>
        <v>87806000</v>
      </c>
    </row>
    <row r="123" spans="2:11" ht="15">
      <c r="B123" s="5" t="s">
        <v>326</v>
      </c>
      <c r="C123" s="5" t="s">
        <v>300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</row>
    <row r="124" spans="2:11" ht="15">
      <c r="B124" s="5" t="s">
        <v>327</v>
      </c>
      <c r="C124" s="5" t="s">
        <v>328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</row>
    <row r="125" spans="2:11" ht="15">
      <c r="B125" s="5" t="s">
        <v>329</v>
      </c>
      <c r="C125" s="5" t="s">
        <v>330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</row>
    <row r="126" spans="2:11" ht="15">
      <c r="B126" s="5" t="s">
        <v>331</v>
      </c>
      <c r="C126" s="5" t="s">
        <v>332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</row>
    <row r="127" spans="2:11" ht="15">
      <c r="B127" s="5" t="s">
        <v>333</v>
      </c>
      <c r="C127" s="5" t="s">
        <v>334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</row>
    <row r="128" spans="2:11" ht="15">
      <c r="B128" s="5" t="s">
        <v>335</v>
      </c>
      <c r="C128" s="5" t="s">
        <v>301</v>
      </c>
      <c r="D128" s="4">
        <v>0</v>
      </c>
      <c r="E128" s="4">
        <v>0</v>
      </c>
      <c r="F128" s="4">
        <f>+-ӨӨТ!F22</f>
        <v>0</v>
      </c>
      <c r="G128" s="4">
        <v>0</v>
      </c>
      <c r="H128" s="4">
        <v>0</v>
      </c>
      <c r="I128" s="4">
        <v>0</v>
      </c>
      <c r="J128" s="4">
        <v>0</v>
      </c>
      <c r="K128" s="4">
        <f>SUM(D128:J128)</f>
        <v>0</v>
      </c>
    </row>
    <row r="129" spans="2:11" ht="15">
      <c r="B129" s="5" t="s">
        <v>336</v>
      </c>
      <c r="C129" s="5" t="s">
        <v>337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</row>
    <row r="130" spans="2:11" ht="15">
      <c r="B130" s="5" t="s">
        <v>338</v>
      </c>
      <c r="C130" s="5" t="s">
        <v>339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</row>
    <row r="131" spans="2:11" ht="15">
      <c r="B131" s="5" t="s">
        <v>340</v>
      </c>
      <c r="C131" s="5" t="s">
        <v>341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</row>
    <row r="132" spans="2:11" ht="15">
      <c r="B132" s="5" t="s">
        <v>342</v>
      </c>
      <c r="C132" s="5" t="s">
        <v>343</v>
      </c>
      <c r="D132" s="4">
        <v>0</v>
      </c>
      <c r="E132" s="4">
        <v>0</v>
      </c>
      <c r="F132" s="4">
        <f>+F128</f>
        <v>0</v>
      </c>
      <c r="G132" s="4">
        <v>0</v>
      </c>
      <c r="H132" s="4">
        <v>0</v>
      </c>
      <c r="I132" s="4">
        <v>0</v>
      </c>
      <c r="J132" s="4">
        <v>0</v>
      </c>
      <c r="K132" s="4">
        <f>SUM(D132:J132)</f>
        <v>0</v>
      </c>
    </row>
    <row r="133" spans="2:11" ht="15">
      <c r="B133" s="5" t="s">
        <v>344</v>
      </c>
      <c r="C133" s="5" t="s">
        <v>345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</row>
    <row r="134" spans="2:11" ht="30">
      <c r="B134" s="5" t="s">
        <v>346</v>
      </c>
      <c r="C134" s="5" t="s">
        <v>347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</row>
    <row r="135" spans="2:11" ht="15">
      <c r="B135" s="5" t="s">
        <v>348</v>
      </c>
      <c r="C135" s="6" t="s">
        <v>7</v>
      </c>
      <c r="D135" s="4">
        <v>0</v>
      </c>
      <c r="E135" s="4">
        <v>0</v>
      </c>
      <c r="F135" s="4">
        <f>+F122-F132</f>
        <v>87806000</v>
      </c>
      <c r="G135" s="4">
        <v>0</v>
      </c>
      <c r="H135" s="4">
        <v>0</v>
      </c>
      <c r="I135" s="4">
        <v>0</v>
      </c>
      <c r="J135" s="4">
        <v>0</v>
      </c>
      <c r="K135" s="4">
        <f>SUM(D135:J135)</f>
        <v>87806000</v>
      </c>
    </row>
    <row r="136" spans="2:11" ht="15">
      <c r="B136" s="5" t="s">
        <v>115</v>
      </c>
      <c r="C136" s="6" t="s">
        <v>349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</row>
    <row r="137" spans="2:11" ht="15">
      <c r="B137" s="5" t="s">
        <v>350</v>
      </c>
      <c r="C137" s="5" t="s">
        <v>6</v>
      </c>
      <c r="D137" s="4">
        <v>0</v>
      </c>
      <c r="E137" s="4">
        <v>0</v>
      </c>
      <c r="F137" s="4">
        <v>8780600</v>
      </c>
      <c r="G137" s="4">
        <v>0</v>
      </c>
      <c r="H137" s="4">
        <v>0</v>
      </c>
      <c r="I137" s="4">
        <v>0</v>
      </c>
      <c r="J137" s="4">
        <v>0</v>
      </c>
      <c r="K137" s="4">
        <f>SUM(D137:J137)</f>
        <v>8780600</v>
      </c>
    </row>
    <row r="138" spans="2:11" ht="15">
      <c r="B138" s="5" t="s">
        <v>159</v>
      </c>
      <c r="C138" s="5" t="s">
        <v>300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</row>
    <row r="139" spans="2:11" ht="15">
      <c r="B139" s="5" t="s">
        <v>351</v>
      </c>
      <c r="C139" s="5" t="s">
        <v>352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</row>
    <row r="140" spans="2:11" ht="15">
      <c r="B140" s="5" t="s">
        <v>353</v>
      </c>
      <c r="C140" s="5" t="s">
        <v>354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</row>
    <row r="141" spans="2:11" ht="15">
      <c r="B141" s="5" t="s">
        <v>355</v>
      </c>
      <c r="C141" s="5" t="s">
        <v>356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</row>
    <row r="142" spans="2:11" ht="15">
      <c r="B142" s="5" t="s">
        <v>357</v>
      </c>
      <c r="C142" s="5" t="s">
        <v>301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</row>
    <row r="143" spans="2:11" ht="30">
      <c r="B143" s="5" t="s">
        <v>358</v>
      </c>
      <c r="C143" s="5" t="s">
        <v>359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</row>
    <row r="144" spans="2:11" ht="15">
      <c r="B144" s="5" t="s">
        <v>360</v>
      </c>
      <c r="C144" s="5" t="s">
        <v>361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</row>
    <row r="145" spans="2:11" ht="15">
      <c r="B145" s="5" t="s">
        <v>362</v>
      </c>
      <c r="C145" s="5" t="s">
        <v>363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</row>
    <row r="146" spans="2:11" ht="15">
      <c r="B146" s="5" t="s">
        <v>364</v>
      </c>
      <c r="C146" s="5" t="s">
        <v>7</v>
      </c>
      <c r="D146" s="4">
        <v>0</v>
      </c>
      <c r="E146" s="4">
        <v>0</v>
      </c>
      <c r="F146" s="4">
        <f>+F137</f>
        <v>8780600</v>
      </c>
      <c r="G146" s="4">
        <v>0</v>
      </c>
      <c r="H146" s="4">
        <v>0</v>
      </c>
      <c r="I146" s="4">
        <v>0</v>
      </c>
      <c r="J146" s="4">
        <v>0</v>
      </c>
      <c r="K146" s="4">
        <f>SUM(D146:J146)</f>
        <v>8780600</v>
      </c>
    </row>
    <row r="147" spans="2:11" ht="15">
      <c r="B147" s="5" t="s">
        <v>12</v>
      </c>
      <c r="C147" s="6" t="s">
        <v>365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</row>
    <row r="148" spans="2:11" ht="15">
      <c r="B148" s="5" t="s">
        <v>366</v>
      </c>
      <c r="C148" s="5" t="s">
        <v>6</v>
      </c>
      <c r="D148" s="4">
        <v>0</v>
      </c>
      <c r="E148" s="4">
        <v>0</v>
      </c>
      <c r="F148" s="4">
        <f>+СБД!D21</f>
        <v>13939209</v>
      </c>
      <c r="G148" s="4">
        <v>0</v>
      </c>
      <c r="H148" s="4">
        <v>0</v>
      </c>
      <c r="I148" s="4">
        <v>0</v>
      </c>
      <c r="J148" s="4">
        <v>0</v>
      </c>
      <c r="K148" s="4">
        <f>SUM(D148:J148)</f>
        <v>13939209</v>
      </c>
    </row>
    <row r="149" spans="2:11" ht="15">
      <c r="B149" s="5" t="s">
        <v>367</v>
      </c>
      <c r="C149" s="5" t="s">
        <v>7</v>
      </c>
      <c r="D149" s="4">
        <v>0</v>
      </c>
      <c r="E149" s="4">
        <v>0</v>
      </c>
      <c r="F149" s="4">
        <v>38000000</v>
      </c>
      <c r="G149" s="4">
        <v>0</v>
      </c>
      <c r="H149" s="4">
        <v>0</v>
      </c>
      <c r="I149" s="4">
        <v>0</v>
      </c>
      <c r="J149" s="4">
        <v>0</v>
      </c>
      <c r="K149" s="4">
        <f>SUM(D149:J149)</f>
        <v>38000000</v>
      </c>
    </row>
    <row r="150" ht="15">
      <c r="B150" s="1" t="s">
        <v>272</v>
      </c>
    </row>
    <row r="151" spans="2:7" ht="12.75">
      <c r="B151" s="65" t="s">
        <v>368</v>
      </c>
      <c r="C151" s="62"/>
      <c r="D151" s="62"/>
      <c r="E151" s="62"/>
      <c r="F151" s="62"/>
      <c r="G151" s="62"/>
    </row>
    <row r="152" spans="2:7" ht="12.75">
      <c r="B152" s="62"/>
      <c r="C152" s="62"/>
      <c r="D152" s="62"/>
      <c r="E152" s="62"/>
      <c r="F152" s="62"/>
      <c r="G152" s="62"/>
    </row>
    <row r="153" spans="1:120" ht="12.75"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62"/>
      <c r="CS153" s="62"/>
      <c r="CT153" s="62"/>
      <c r="CU153" s="62"/>
      <c r="CV153" s="62"/>
      <c r="CW153" s="62"/>
      <c r="CX153" s="62"/>
      <c r="CY153" s="62"/>
      <c r="CZ153" s="62"/>
      <c r="DA153" s="62"/>
      <c r="DB153" s="62"/>
      <c r="DC153" s="62"/>
      <c r="DD153" s="62"/>
      <c r="DE153" s="62"/>
      <c r="DF153" s="62"/>
      <c r="DG153" s="62"/>
      <c r="DH153" s="62"/>
      <c r="DI153" s="62"/>
      <c r="DJ153" s="62"/>
      <c r="DK153" s="62"/>
      <c r="DL153" s="62"/>
      <c r="DM153" s="62"/>
      <c r="DN153" s="62"/>
      <c r="DO153" s="62"/>
      <c r="DP153" s="62"/>
    </row>
    <row r="154" spans="3:6" ht="15">
      <c r="C154" s="63" t="s">
        <v>65</v>
      </c>
      <c r="D154" s="63"/>
      <c r="E154" s="63"/>
      <c r="F154" s="63"/>
    </row>
    <row r="155" spans="3:6" ht="15">
      <c r="C155" s="63" t="s">
        <v>572</v>
      </c>
      <c r="D155" s="63"/>
      <c r="E155" s="63"/>
      <c r="F155" s="63"/>
    </row>
    <row r="156" ht="15">
      <c r="A156" s="1" t="s">
        <v>1</v>
      </c>
    </row>
    <row r="157" ht="15">
      <c r="B157" s="1" t="s">
        <v>369</v>
      </c>
    </row>
    <row r="158" ht="15">
      <c r="G158" s="3" t="s">
        <v>3</v>
      </c>
    </row>
    <row r="159" spans="2:7" ht="30">
      <c r="B159" s="2" t="s">
        <v>4</v>
      </c>
      <c r="C159" s="2" t="s">
        <v>5</v>
      </c>
      <c r="D159" s="2" t="s">
        <v>370</v>
      </c>
      <c r="E159" s="2" t="s">
        <v>371</v>
      </c>
      <c r="F159" s="2" t="s">
        <v>372</v>
      </c>
      <c r="G159" s="2" t="s">
        <v>373</v>
      </c>
    </row>
    <row r="160" spans="2:7" ht="15">
      <c r="B160" s="5" t="s">
        <v>67</v>
      </c>
      <c r="C160" s="5"/>
      <c r="D160" s="4" t="s">
        <v>64</v>
      </c>
      <c r="E160" s="4" t="s">
        <v>374</v>
      </c>
      <c r="F160" s="4" t="s">
        <v>374</v>
      </c>
      <c r="G160" s="4" t="s">
        <v>64</v>
      </c>
    </row>
    <row r="161" spans="2:7" ht="15">
      <c r="B161" s="5" t="s">
        <v>115</v>
      </c>
      <c r="C161" s="6" t="s">
        <v>271</v>
      </c>
      <c r="D161" s="4" t="s">
        <v>64</v>
      </c>
      <c r="E161" s="4" t="s">
        <v>374</v>
      </c>
      <c r="F161" s="4" t="s">
        <v>374</v>
      </c>
      <c r="G161" s="4" t="s">
        <v>64</v>
      </c>
    </row>
    <row r="162" ht="15">
      <c r="B162" s="1" t="s">
        <v>272</v>
      </c>
    </row>
    <row r="163" ht="15">
      <c r="B163" s="3" t="s">
        <v>64</v>
      </c>
    </row>
    <row r="164" spans="1:120" ht="12.75"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62"/>
      <c r="DD164" s="62"/>
      <c r="DE164" s="62"/>
      <c r="DF164" s="62"/>
      <c r="DG164" s="62"/>
      <c r="DH164" s="62"/>
      <c r="DI164" s="62"/>
      <c r="DJ164" s="62"/>
      <c r="DK164" s="62"/>
      <c r="DL164" s="62"/>
      <c r="DM164" s="62"/>
      <c r="DN164" s="62"/>
      <c r="DO164" s="62"/>
      <c r="DP164" s="62"/>
    </row>
    <row r="165" spans="3:6" ht="15">
      <c r="C165" s="63" t="s">
        <v>65</v>
      </c>
      <c r="D165" s="63"/>
      <c r="E165" s="63"/>
      <c r="F165" s="63"/>
    </row>
    <row r="166" spans="3:6" ht="15">
      <c r="C166" s="63" t="s">
        <v>572</v>
      </c>
      <c r="D166" s="63"/>
      <c r="E166" s="63"/>
      <c r="F166" s="63"/>
    </row>
    <row r="167" ht="15">
      <c r="A167" s="1" t="s">
        <v>1</v>
      </c>
    </row>
    <row r="168" ht="15">
      <c r="B168" s="1" t="s">
        <v>375</v>
      </c>
    </row>
    <row r="169" ht="15">
      <c r="K169" s="3" t="s">
        <v>3</v>
      </c>
    </row>
    <row r="170" spans="2:11" ht="45">
      <c r="B170" s="2" t="s">
        <v>4</v>
      </c>
      <c r="C170" s="2" t="s">
        <v>5</v>
      </c>
      <c r="D170" s="2" t="s">
        <v>376</v>
      </c>
      <c r="E170" s="2" t="s">
        <v>377</v>
      </c>
      <c r="F170" s="2" t="s">
        <v>378</v>
      </c>
      <c r="G170" s="2" t="s">
        <v>379</v>
      </c>
      <c r="H170" s="2" t="s">
        <v>380</v>
      </c>
      <c r="I170" s="2" t="s">
        <v>381</v>
      </c>
      <c r="J170" s="2" t="s">
        <v>382</v>
      </c>
      <c r="K170" s="2" t="s">
        <v>271</v>
      </c>
    </row>
    <row r="171" spans="2:11" ht="15">
      <c r="B171" s="5" t="s">
        <v>67</v>
      </c>
      <c r="C171" s="6" t="s">
        <v>383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</row>
    <row r="172" spans="2:11" ht="15">
      <c r="B172" s="5" t="s">
        <v>325</v>
      </c>
      <c r="C172" s="5" t="s">
        <v>6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</row>
    <row r="173" spans="2:11" ht="15">
      <c r="B173" s="5" t="s">
        <v>326</v>
      </c>
      <c r="C173" s="5" t="s">
        <v>300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</row>
    <row r="174" spans="2:11" ht="15">
      <c r="B174" s="5" t="s">
        <v>327</v>
      </c>
      <c r="C174" s="5" t="s">
        <v>328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</row>
    <row r="175" spans="2:11" ht="15">
      <c r="B175" s="5" t="s">
        <v>329</v>
      </c>
      <c r="C175" s="5" t="s">
        <v>330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</row>
    <row r="176" spans="2:11" ht="15">
      <c r="B176" s="5" t="s">
        <v>331</v>
      </c>
      <c r="C176" s="5" t="s">
        <v>332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</row>
    <row r="177" spans="2:11" ht="15">
      <c r="B177" s="5" t="s">
        <v>333</v>
      </c>
      <c r="C177" s="5" t="s">
        <v>334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</row>
    <row r="178" spans="2:11" ht="15">
      <c r="B178" s="5" t="s">
        <v>335</v>
      </c>
      <c r="C178" s="5" t="s">
        <v>301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</row>
    <row r="179" spans="2:11" ht="15">
      <c r="B179" s="5" t="s">
        <v>336</v>
      </c>
      <c r="C179" s="5" t="s">
        <v>384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</row>
    <row r="180" spans="2:11" ht="15">
      <c r="B180" s="5" t="s">
        <v>338</v>
      </c>
      <c r="C180" s="5" t="s">
        <v>385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</row>
    <row r="181" spans="2:11" ht="15">
      <c r="B181" s="5" t="s">
        <v>340</v>
      </c>
      <c r="C181" s="5" t="s">
        <v>386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</row>
    <row r="182" spans="2:11" ht="15">
      <c r="B182" s="5" t="s">
        <v>344</v>
      </c>
      <c r="C182" s="5" t="s">
        <v>7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</row>
    <row r="183" spans="2:11" ht="15">
      <c r="B183" s="5" t="s">
        <v>115</v>
      </c>
      <c r="C183" s="6" t="s">
        <v>387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</row>
    <row r="184" spans="2:11" ht="15">
      <c r="B184" s="5" t="s">
        <v>350</v>
      </c>
      <c r="C184" s="5" t="s">
        <v>6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</row>
    <row r="185" spans="2:11" ht="15">
      <c r="B185" s="5" t="s">
        <v>159</v>
      </c>
      <c r="C185" s="5" t="s">
        <v>300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</row>
    <row r="186" spans="2:11" ht="15">
      <c r="B186" s="5" t="s">
        <v>351</v>
      </c>
      <c r="C186" s="5" t="s">
        <v>388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</row>
    <row r="187" spans="2:11" ht="15">
      <c r="B187" s="5" t="s">
        <v>353</v>
      </c>
      <c r="C187" s="5" t="s">
        <v>354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</row>
    <row r="188" spans="2:11" ht="15">
      <c r="B188" s="5" t="s">
        <v>355</v>
      </c>
      <c r="C188" s="5" t="s">
        <v>389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</row>
    <row r="189" spans="2:11" ht="15">
      <c r="B189" s="5" t="s">
        <v>357</v>
      </c>
      <c r="C189" s="5" t="s">
        <v>277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</row>
    <row r="190" spans="2:11" ht="30">
      <c r="B190" s="5" t="s">
        <v>358</v>
      </c>
      <c r="C190" s="5" t="s">
        <v>390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</row>
    <row r="191" spans="2:11" ht="15">
      <c r="B191" s="5" t="s">
        <v>360</v>
      </c>
      <c r="C191" s="5" t="s">
        <v>361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</row>
    <row r="192" spans="2:11" ht="15">
      <c r="B192" s="5" t="s">
        <v>362</v>
      </c>
      <c r="C192" s="5" t="s">
        <v>363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</row>
    <row r="193" spans="2:11" ht="15">
      <c r="B193" s="5" t="s">
        <v>364</v>
      </c>
      <c r="C193" s="5" t="s">
        <v>7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</row>
    <row r="194" spans="2:11" ht="15">
      <c r="B194" s="5" t="s">
        <v>12</v>
      </c>
      <c r="C194" s="6" t="s">
        <v>365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</row>
    <row r="195" spans="2:11" ht="15">
      <c r="B195" s="5" t="s">
        <v>366</v>
      </c>
      <c r="C195" s="5" t="s">
        <v>6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</row>
    <row r="196" spans="2:11" ht="15">
      <c r="B196" s="5" t="s">
        <v>367</v>
      </c>
      <c r="C196" s="5" t="s">
        <v>7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</row>
    <row r="197" ht="15">
      <c r="B197" s="1" t="s">
        <v>272</v>
      </c>
    </row>
    <row r="198" ht="15">
      <c r="B198" s="3" t="s">
        <v>64</v>
      </c>
    </row>
    <row r="199" spans="1:120" ht="12.75"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2"/>
      <c r="CT199" s="62"/>
      <c r="CU199" s="62"/>
      <c r="CV199" s="62"/>
      <c r="CW199" s="62"/>
      <c r="CX199" s="62"/>
      <c r="CY199" s="62"/>
      <c r="CZ199" s="62"/>
      <c r="DA199" s="62"/>
      <c r="DB199" s="62"/>
      <c r="DC199" s="62"/>
      <c r="DD199" s="62"/>
      <c r="DE199" s="62"/>
      <c r="DF199" s="62"/>
      <c r="DG199" s="62"/>
      <c r="DH199" s="62"/>
      <c r="DI199" s="62"/>
      <c r="DJ199" s="62"/>
      <c r="DK199" s="62"/>
      <c r="DL199" s="62"/>
      <c r="DM199" s="62"/>
      <c r="DN199" s="62"/>
      <c r="DO199" s="62"/>
      <c r="DP199" s="62"/>
    </row>
    <row r="200" spans="3:6" ht="15">
      <c r="C200" s="63" t="s">
        <v>65</v>
      </c>
      <c r="D200" s="63"/>
      <c r="E200" s="63"/>
      <c r="F200" s="63"/>
    </row>
    <row r="201" spans="3:6" ht="15">
      <c r="C201" s="63" t="s">
        <v>572</v>
      </c>
      <c r="D201" s="63"/>
      <c r="E201" s="63"/>
      <c r="F201" s="63"/>
    </row>
    <row r="202" ht="15">
      <c r="A202" s="1" t="s">
        <v>1</v>
      </c>
    </row>
    <row r="203" ht="15">
      <c r="B203" s="1" t="s">
        <v>391</v>
      </c>
    </row>
    <row r="204" ht="15">
      <c r="I204" s="3" t="s">
        <v>3</v>
      </c>
    </row>
    <row r="205" spans="2:9" ht="15">
      <c r="B205" s="2" t="s">
        <v>4</v>
      </c>
      <c r="C205" s="2" t="s">
        <v>5</v>
      </c>
      <c r="D205" s="2" t="s">
        <v>392</v>
      </c>
      <c r="E205" s="2" t="s">
        <v>393</v>
      </c>
      <c r="F205" s="2" t="s">
        <v>394</v>
      </c>
      <c r="G205" s="2" t="s">
        <v>395</v>
      </c>
      <c r="H205" s="2" t="s">
        <v>394</v>
      </c>
      <c r="I205" s="2" t="s">
        <v>395</v>
      </c>
    </row>
    <row r="206" spans="2:9" ht="15">
      <c r="B206" s="5" t="s">
        <v>67</v>
      </c>
      <c r="C206" s="5"/>
      <c r="D206" s="4" t="s">
        <v>374</v>
      </c>
      <c r="E206" s="4" t="s">
        <v>64</v>
      </c>
      <c r="F206" s="4" t="s">
        <v>374</v>
      </c>
      <c r="G206" s="4" t="s">
        <v>374</v>
      </c>
      <c r="H206" s="4" t="s">
        <v>374</v>
      </c>
      <c r="I206" s="4" t="s">
        <v>374</v>
      </c>
    </row>
    <row r="207" spans="2:9" ht="15">
      <c r="B207" s="5" t="s">
        <v>115</v>
      </c>
      <c r="C207" s="6" t="s">
        <v>271</v>
      </c>
      <c r="D207" s="4" t="s">
        <v>374</v>
      </c>
      <c r="E207" s="4" t="s">
        <v>64</v>
      </c>
      <c r="F207" s="4" t="s">
        <v>374</v>
      </c>
      <c r="G207" s="4" t="s">
        <v>374</v>
      </c>
      <c r="H207" s="4" t="s">
        <v>374</v>
      </c>
      <c r="I207" s="4" t="s">
        <v>374</v>
      </c>
    </row>
    <row r="208" ht="15">
      <c r="B208" s="1" t="s">
        <v>272</v>
      </c>
    </row>
    <row r="209" ht="15">
      <c r="B209" s="3" t="s">
        <v>64</v>
      </c>
    </row>
    <row r="210" spans="1:120" ht="12.75"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62"/>
      <c r="CS210" s="62"/>
      <c r="CT210" s="62"/>
      <c r="CU210" s="62"/>
      <c r="CV210" s="62"/>
      <c r="CW210" s="62"/>
      <c r="CX210" s="62"/>
      <c r="CY210" s="62"/>
      <c r="CZ210" s="62"/>
      <c r="DA210" s="62"/>
      <c r="DB210" s="62"/>
      <c r="DC210" s="62"/>
      <c r="DD210" s="62"/>
      <c r="DE210" s="62"/>
      <c r="DF210" s="62"/>
      <c r="DG210" s="62"/>
      <c r="DH210" s="62"/>
      <c r="DI210" s="62"/>
      <c r="DJ210" s="62"/>
      <c r="DK210" s="62"/>
      <c r="DL210" s="62"/>
      <c r="DM210" s="62"/>
      <c r="DN210" s="62"/>
      <c r="DO210" s="62"/>
      <c r="DP210" s="62"/>
    </row>
    <row r="211" spans="3:6" ht="15">
      <c r="C211" s="63" t="s">
        <v>65</v>
      </c>
      <c r="D211" s="63"/>
      <c r="E211" s="63"/>
      <c r="F211" s="63"/>
    </row>
    <row r="212" spans="3:6" ht="15">
      <c r="C212" s="63" t="s">
        <v>572</v>
      </c>
      <c r="D212" s="63"/>
      <c r="E212" s="63"/>
      <c r="F212" s="63"/>
    </row>
    <row r="213" ht="15">
      <c r="A213" s="1" t="s">
        <v>1</v>
      </c>
    </row>
    <row r="214" ht="15">
      <c r="B214" s="1" t="s">
        <v>396</v>
      </c>
    </row>
    <row r="215" ht="15">
      <c r="G215" s="3" t="s">
        <v>3</v>
      </c>
    </row>
    <row r="216" spans="2:7" ht="45">
      <c r="B216" s="2" t="s">
        <v>4</v>
      </c>
      <c r="C216" s="2" t="s">
        <v>5</v>
      </c>
      <c r="D216" s="2" t="s">
        <v>397</v>
      </c>
      <c r="E216" s="2" t="s">
        <v>398</v>
      </c>
      <c r="F216" s="2" t="s">
        <v>397</v>
      </c>
      <c r="G216" s="2" t="s">
        <v>398</v>
      </c>
    </row>
    <row r="217" spans="2:7" ht="15">
      <c r="B217" s="5" t="s">
        <v>67</v>
      </c>
      <c r="C217" s="5"/>
      <c r="D217" s="4" t="s">
        <v>374</v>
      </c>
      <c r="E217" s="4" t="s">
        <v>374</v>
      </c>
      <c r="F217" s="4" t="s">
        <v>374</v>
      </c>
      <c r="G217" s="4" t="s">
        <v>374</v>
      </c>
    </row>
    <row r="218" spans="2:7" ht="15">
      <c r="B218" s="5" t="s">
        <v>64</v>
      </c>
      <c r="C218" s="6" t="s">
        <v>271</v>
      </c>
      <c r="D218" s="4" t="s">
        <v>374</v>
      </c>
      <c r="E218" s="4" t="s">
        <v>374</v>
      </c>
      <c r="F218" s="4" t="s">
        <v>374</v>
      </c>
      <c r="G218" s="4" t="s">
        <v>374</v>
      </c>
    </row>
    <row r="219" spans="1:120" ht="12.75"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62"/>
      <c r="CS219" s="62"/>
      <c r="CT219" s="62"/>
      <c r="CU219" s="62"/>
      <c r="CV219" s="62"/>
      <c r="CW219" s="62"/>
      <c r="CX219" s="62"/>
      <c r="CY219" s="62"/>
      <c r="CZ219" s="62"/>
      <c r="DA219" s="62"/>
      <c r="DB219" s="62"/>
      <c r="DC219" s="62"/>
      <c r="DD219" s="62"/>
      <c r="DE219" s="62"/>
      <c r="DF219" s="62"/>
      <c r="DG219" s="62"/>
      <c r="DH219" s="62"/>
      <c r="DI219" s="62"/>
      <c r="DJ219" s="62"/>
      <c r="DK219" s="62"/>
      <c r="DL219" s="62"/>
      <c r="DM219" s="62"/>
      <c r="DN219" s="62"/>
      <c r="DO219" s="62"/>
      <c r="DP219" s="62"/>
    </row>
    <row r="220" spans="3:6" ht="15">
      <c r="C220" s="63" t="s">
        <v>65</v>
      </c>
      <c r="D220" s="63"/>
      <c r="E220" s="63"/>
      <c r="F220" s="63"/>
    </row>
    <row r="221" spans="3:6" ht="15">
      <c r="C221" s="63" t="s">
        <v>572</v>
      </c>
      <c r="D221" s="63"/>
      <c r="E221" s="63"/>
      <c r="F221" s="63"/>
    </row>
    <row r="222" ht="15">
      <c r="A222" s="1" t="s">
        <v>1</v>
      </c>
    </row>
    <row r="223" ht="15">
      <c r="B223" s="1" t="s">
        <v>399</v>
      </c>
    </row>
    <row r="224" ht="15">
      <c r="B224" s="1" t="s">
        <v>400</v>
      </c>
    </row>
    <row r="225" ht="15">
      <c r="B225" s="3" t="s">
        <v>64</v>
      </c>
    </row>
    <row r="226" spans="1:120" ht="12.75"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</row>
    <row r="227" spans="3:6" ht="15">
      <c r="C227" s="63" t="s">
        <v>65</v>
      </c>
      <c r="D227" s="63"/>
      <c r="E227" s="63"/>
      <c r="F227" s="63"/>
    </row>
    <row r="228" spans="3:6" ht="15">
      <c r="C228" s="63" t="s">
        <v>572</v>
      </c>
      <c r="D228" s="63"/>
      <c r="E228" s="63"/>
      <c r="F228" s="63"/>
    </row>
    <row r="229" ht="15">
      <c r="A229" s="1" t="s">
        <v>1</v>
      </c>
    </row>
    <row r="230" ht="15">
      <c r="B230" s="1" t="s">
        <v>401</v>
      </c>
    </row>
    <row r="231" ht="15">
      <c r="E231" s="3" t="s">
        <v>3</v>
      </c>
    </row>
    <row r="232" spans="2:5" ht="30">
      <c r="B232" s="2" t="s">
        <v>4</v>
      </c>
      <c r="C232" s="2" t="s">
        <v>5</v>
      </c>
      <c r="D232" s="2" t="s">
        <v>7</v>
      </c>
      <c r="E232" s="2" t="s">
        <v>7</v>
      </c>
    </row>
    <row r="233" spans="2:5" ht="15">
      <c r="B233" s="5" t="s">
        <v>67</v>
      </c>
      <c r="C233" s="5"/>
      <c r="D233" s="4">
        <v>0</v>
      </c>
      <c r="E233" s="4">
        <v>0</v>
      </c>
    </row>
    <row r="234" spans="2:5" ht="15">
      <c r="B234" s="5" t="s">
        <v>64</v>
      </c>
      <c r="C234" s="6" t="s">
        <v>271</v>
      </c>
      <c r="D234" s="4">
        <v>0</v>
      </c>
      <c r="E234" s="4">
        <v>0</v>
      </c>
    </row>
    <row r="235" ht="15">
      <c r="B235" s="1" t="s">
        <v>272</v>
      </c>
    </row>
    <row r="236" ht="15">
      <c r="B236" s="3" t="s">
        <v>64</v>
      </c>
    </row>
    <row r="237" spans="1:120" ht="12.75"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62"/>
      <c r="CS237" s="62"/>
      <c r="CT237" s="62"/>
      <c r="CU237" s="62"/>
      <c r="CV237" s="62"/>
      <c r="CW237" s="62"/>
      <c r="CX237" s="62"/>
      <c r="CY237" s="62"/>
      <c r="CZ237" s="62"/>
      <c r="DA237" s="62"/>
      <c r="DB237" s="62"/>
      <c r="DC237" s="62"/>
      <c r="DD237" s="62"/>
      <c r="DE237" s="62"/>
      <c r="DF237" s="62"/>
      <c r="DG237" s="62"/>
      <c r="DH237" s="62"/>
      <c r="DI237" s="62"/>
      <c r="DJ237" s="62"/>
      <c r="DK237" s="62"/>
      <c r="DL237" s="62"/>
      <c r="DM237" s="62"/>
      <c r="DN237" s="62"/>
      <c r="DO237" s="62"/>
      <c r="DP237" s="62"/>
    </row>
    <row r="238" spans="2:5" ht="15">
      <c r="B238" s="63" t="s">
        <v>65</v>
      </c>
      <c r="C238" s="63"/>
      <c r="D238" s="63"/>
      <c r="E238" s="63"/>
    </row>
    <row r="239" spans="2:5" ht="15">
      <c r="B239" s="63" t="s">
        <v>572</v>
      </c>
      <c r="C239" s="63"/>
      <c r="D239" s="63"/>
      <c r="E239" s="63"/>
    </row>
    <row r="240" ht="15">
      <c r="A240" s="1" t="s">
        <v>1</v>
      </c>
    </row>
    <row r="241" ht="15">
      <c r="B241" s="1" t="s">
        <v>402</v>
      </c>
    </row>
    <row r="242" ht="15">
      <c r="E242" s="3" t="s">
        <v>3</v>
      </c>
    </row>
    <row r="243" spans="2:5" ht="30">
      <c r="B243" s="2" t="s">
        <v>4</v>
      </c>
      <c r="C243" s="2" t="s">
        <v>5</v>
      </c>
      <c r="D243" s="2" t="s">
        <v>7</v>
      </c>
      <c r="E243" s="2" t="s">
        <v>7</v>
      </c>
    </row>
    <row r="244" spans="2:5" ht="15">
      <c r="B244" s="5" t="s">
        <v>8</v>
      </c>
      <c r="C244" s="5" t="s">
        <v>403</v>
      </c>
      <c r="D244" s="4">
        <v>0</v>
      </c>
      <c r="E244" s="4">
        <v>0</v>
      </c>
    </row>
    <row r="245" spans="2:5" ht="15">
      <c r="B245" s="5" t="s">
        <v>10</v>
      </c>
      <c r="C245" s="5" t="s">
        <v>404</v>
      </c>
      <c r="D245" s="4">
        <v>0</v>
      </c>
      <c r="E245" s="4">
        <v>0</v>
      </c>
    </row>
    <row r="246" spans="2:5" ht="15">
      <c r="B246" s="5" t="s">
        <v>405</v>
      </c>
      <c r="C246" s="5"/>
      <c r="D246" s="4">
        <v>0</v>
      </c>
      <c r="E246" s="4">
        <v>0</v>
      </c>
    </row>
    <row r="247" spans="2:5" ht="15">
      <c r="B247" s="5" t="s">
        <v>64</v>
      </c>
      <c r="C247" s="6" t="s">
        <v>271</v>
      </c>
      <c r="D247" s="4">
        <v>0</v>
      </c>
      <c r="E247" s="4">
        <v>0</v>
      </c>
    </row>
    <row r="248" spans="1:120" ht="12.75"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</row>
    <row r="249" spans="2:5" ht="15">
      <c r="B249" s="63" t="s">
        <v>65</v>
      </c>
      <c r="C249" s="63"/>
      <c r="D249" s="63"/>
      <c r="E249" s="63"/>
    </row>
    <row r="250" spans="2:5" ht="15">
      <c r="B250" s="63" t="s">
        <v>572</v>
      </c>
      <c r="C250" s="63"/>
      <c r="D250" s="63"/>
      <c r="E250" s="63"/>
    </row>
    <row r="251" ht="15">
      <c r="A251" s="1" t="s">
        <v>1</v>
      </c>
    </row>
    <row r="252" ht="15">
      <c r="B252" s="1" t="s">
        <v>406</v>
      </c>
    </row>
    <row r="253" ht="15">
      <c r="E253" s="3" t="s">
        <v>3</v>
      </c>
    </row>
    <row r="254" spans="2:5" ht="30">
      <c r="B254" s="2" t="s">
        <v>4</v>
      </c>
      <c r="C254" s="2" t="s">
        <v>5</v>
      </c>
      <c r="D254" s="2" t="s">
        <v>7</v>
      </c>
      <c r="E254" s="2" t="s">
        <v>7</v>
      </c>
    </row>
    <row r="255" spans="2:5" ht="15">
      <c r="B255" s="5" t="s">
        <v>8</v>
      </c>
      <c r="C255" s="5" t="s">
        <v>407</v>
      </c>
      <c r="D255" s="4">
        <f>+СБД!D37</f>
        <v>33523.700000000004</v>
      </c>
      <c r="E255" s="4">
        <f>+D255*0.1</f>
        <v>3352.370000000001</v>
      </c>
    </row>
    <row r="256" spans="2:5" ht="15">
      <c r="B256" s="5" t="s">
        <v>10</v>
      </c>
      <c r="C256" s="5" t="s">
        <v>408</v>
      </c>
      <c r="D256" s="4">
        <v>0</v>
      </c>
      <c r="E256" s="4">
        <v>0</v>
      </c>
    </row>
    <row r="257" spans="2:5" ht="15">
      <c r="B257" s="5" t="s">
        <v>405</v>
      </c>
      <c r="C257" s="5" t="s">
        <v>409</v>
      </c>
      <c r="D257" s="4">
        <v>0</v>
      </c>
      <c r="E257" s="4">
        <v>0</v>
      </c>
    </row>
    <row r="258" spans="2:5" ht="15">
      <c r="B258" s="5" t="s">
        <v>14</v>
      </c>
      <c r="C258" s="5" t="s">
        <v>410</v>
      </c>
      <c r="D258" s="4">
        <v>0</v>
      </c>
      <c r="E258" s="4">
        <v>0</v>
      </c>
    </row>
    <row r="259" spans="2:5" ht="15">
      <c r="B259" s="5" t="s">
        <v>16</v>
      </c>
      <c r="C259" s="5" t="s">
        <v>411</v>
      </c>
      <c r="D259" s="4">
        <v>0</v>
      </c>
      <c r="E259" s="4">
        <v>0</v>
      </c>
    </row>
    <row r="260" spans="2:5" ht="15">
      <c r="B260" s="5" t="s">
        <v>18</v>
      </c>
      <c r="C260" s="5"/>
      <c r="D260" s="4">
        <v>0</v>
      </c>
      <c r="E260" s="4">
        <v>0</v>
      </c>
    </row>
    <row r="261" spans="2:5" ht="15">
      <c r="B261" s="5" t="s">
        <v>64</v>
      </c>
      <c r="C261" s="6" t="s">
        <v>271</v>
      </c>
      <c r="D261" s="4">
        <f>SUM(D255:D260)</f>
        <v>33523.700000000004</v>
      </c>
      <c r="E261" s="4">
        <f>SUM(E255:E260)</f>
        <v>3352.370000000001</v>
      </c>
    </row>
    <row r="262" spans="1:120" ht="12.75"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62"/>
      <c r="CS262" s="62"/>
      <c r="CT262" s="62"/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</row>
    <row r="263" spans="2:5" ht="15">
      <c r="B263" s="63" t="s">
        <v>65</v>
      </c>
      <c r="C263" s="63"/>
      <c r="D263" s="63"/>
      <c r="E263" s="63"/>
    </row>
    <row r="264" spans="2:5" ht="15">
      <c r="B264" s="63" t="s">
        <v>572</v>
      </c>
      <c r="C264" s="63"/>
      <c r="D264" s="63"/>
      <c r="E264" s="63"/>
    </row>
    <row r="265" ht="15">
      <c r="A265" s="1" t="s">
        <v>1</v>
      </c>
    </row>
    <row r="266" ht="15">
      <c r="B266" s="1" t="s">
        <v>412</v>
      </c>
    </row>
    <row r="267" ht="15">
      <c r="G267" s="3" t="s">
        <v>3</v>
      </c>
    </row>
    <row r="268" spans="2:7" ht="15">
      <c r="B268" s="2" t="s">
        <v>4</v>
      </c>
      <c r="C268" s="2" t="s">
        <v>5</v>
      </c>
      <c r="D268" s="2" t="s">
        <v>413</v>
      </c>
      <c r="E268" s="2" t="s">
        <v>414</v>
      </c>
      <c r="F268" s="2" t="s">
        <v>413</v>
      </c>
      <c r="G268" s="2" t="s">
        <v>414</v>
      </c>
    </row>
    <row r="269" spans="2:7" ht="15">
      <c r="B269" s="5" t="s">
        <v>8</v>
      </c>
      <c r="C269" s="5" t="s">
        <v>403</v>
      </c>
      <c r="D269" s="4">
        <v>0</v>
      </c>
      <c r="E269" s="4">
        <v>0</v>
      </c>
      <c r="F269" s="4">
        <v>0</v>
      </c>
      <c r="G269" s="4">
        <v>0</v>
      </c>
    </row>
    <row r="270" spans="2:7" ht="15">
      <c r="B270" s="5" t="s">
        <v>10</v>
      </c>
      <c r="C270" s="5" t="s">
        <v>404</v>
      </c>
      <c r="D270" s="4">
        <v>0</v>
      </c>
      <c r="E270" s="4">
        <v>0</v>
      </c>
      <c r="F270" s="4">
        <v>0</v>
      </c>
      <c r="G270" s="4">
        <v>0</v>
      </c>
    </row>
    <row r="271" spans="2:7" ht="15">
      <c r="B271" s="5" t="s">
        <v>405</v>
      </c>
      <c r="C271" s="5"/>
      <c r="D271" s="4">
        <v>0</v>
      </c>
      <c r="E271" s="4">
        <v>0</v>
      </c>
      <c r="F271" s="4">
        <v>0</v>
      </c>
      <c r="G271" s="4">
        <v>0</v>
      </c>
    </row>
    <row r="272" spans="2:7" ht="15">
      <c r="B272" s="5" t="s">
        <v>64</v>
      </c>
      <c r="C272" s="6" t="s">
        <v>271</v>
      </c>
      <c r="D272" s="4">
        <v>0</v>
      </c>
      <c r="E272" s="4">
        <v>0</v>
      </c>
      <c r="F272" s="4">
        <v>0</v>
      </c>
      <c r="G272" s="4">
        <v>0</v>
      </c>
    </row>
    <row r="273" spans="1:120" ht="12.75"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62"/>
      <c r="CS273" s="62"/>
      <c r="CT273" s="62"/>
      <c r="CU273" s="62"/>
      <c r="CV273" s="62"/>
      <c r="CW273" s="62"/>
      <c r="CX273" s="62"/>
      <c r="CY273" s="62"/>
      <c r="CZ273" s="62"/>
      <c r="DA273" s="62"/>
      <c r="DB273" s="62"/>
      <c r="DC273" s="62"/>
      <c r="DD273" s="62"/>
      <c r="DE273" s="62"/>
      <c r="DF273" s="62"/>
      <c r="DG273" s="62"/>
      <c r="DH273" s="62"/>
      <c r="DI273" s="62"/>
      <c r="DJ273" s="62"/>
      <c r="DK273" s="62"/>
      <c r="DL273" s="62"/>
      <c r="DM273" s="62"/>
      <c r="DN273" s="62"/>
      <c r="DO273" s="62"/>
      <c r="DP273" s="62"/>
    </row>
    <row r="274" spans="3:6" ht="15">
      <c r="C274" s="63" t="s">
        <v>65</v>
      </c>
      <c r="D274" s="63"/>
      <c r="E274" s="63"/>
      <c r="F274" s="63"/>
    </row>
    <row r="275" spans="3:6" ht="15">
      <c r="C275" s="63" t="s">
        <v>572</v>
      </c>
      <c r="D275" s="63"/>
      <c r="E275" s="63"/>
      <c r="F275" s="63"/>
    </row>
    <row r="276" ht="15">
      <c r="A276" s="1" t="s">
        <v>1</v>
      </c>
    </row>
    <row r="277" ht="15">
      <c r="B277" s="1" t="s">
        <v>415</v>
      </c>
    </row>
    <row r="278" ht="15">
      <c r="H278" s="3" t="s">
        <v>3</v>
      </c>
    </row>
    <row r="279" spans="2:8" ht="45">
      <c r="B279" s="2" t="s">
        <v>4</v>
      </c>
      <c r="C279" s="2" t="s">
        <v>5</v>
      </c>
      <c r="D279" s="2" t="s">
        <v>7</v>
      </c>
      <c r="E279" s="2" t="s">
        <v>276</v>
      </c>
      <c r="F279" s="2" t="s">
        <v>416</v>
      </c>
      <c r="G279" s="2" t="s">
        <v>417</v>
      </c>
      <c r="H279" s="2" t="s">
        <v>7</v>
      </c>
    </row>
    <row r="280" spans="2:8" ht="15">
      <c r="B280" s="5" t="s">
        <v>8</v>
      </c>
      <c r="C280" s="5" t="s">
        <v>418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</row>
    <row r="281" spans="2:8" ht="15">
      <c r="B281" s="5" t="s">
        <v>10</v>
      </c>
      <c r="C281" s="5" t="s">
        <v>419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</row>
    <row r="282" spans="2:8" ht="15">
      <c r="B282" s="5" t="s">
        <v>405</v>
      </c>
      <c r="C282" s="5"/>
      <c r="D282" s="4">
        <v>0</v>
      </c>
      <c r="E282" s="4">
        <v>0</v>
      </c>
      <c r="F282" s="4">
        <v>0</v>
      </c>
      <c r="G282" s="4">
        <v>0</v>
      </c>
      <c r="H282" s="4">
        <v>0</v>
      </c>
    </row>
    <row r="283" spans="2:8" ht="15">
      <c r="B283" s="5" t="s">
        <v>64</v>
      </c>
      <c r="C283" s="6" t="s">
        <v>271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</row>
    <row r="284" ht="15">
      <c r="B284" s="1" t="s">
        <v>272</v>
      </c>
    </row>
    <row r="285" ht="15">
      <c r="B285" s="3" t="s">
        <v>64</v>
      </c>
    </row>
    <row r="286" spans="1:120" ht="12.75"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62"/>
      <c r="CS286" s="62"/>
      <c r="CT286" s="62"/>
      <c r="CU286" s="62"/>
      <c r="CV286" s="62"/>
      <c r="CW286" s="62"/>
      <c r="CX286" s="62"/>
      <c r="CY286" s="62"/>
      <c r="CZ286" s="62"/>
      <c r="DA286" s="62"/>
      <c r="DB286" s="62"/>
      <c r="DC286" s="62"/>
      <c r="DD286" s="62"/>
      <c r="DE286" s="62"/>
      <c r="DF286" s="62"/>
      <c r="DG286" s="62"/>
      <c r="DH286" s="62"/>
      <c r="DI286" s="62"/>
      <c r="DJ286" s="62"/>
      <c r="DK286" s="62"/>
      <c r="DL286" s="62"/>
      <c r="DM286" s="62"/>
      <c r="DN286" s="62"/>
      <c r="DO286" s="62"/>
      <c r="DP286" s="62"/>
    </row>
    <row r="287" spans="3:6" ht="15">
      <c r="C287" s="63" t="s">
        <v>65</v>
      </c>
      <c r="D287" s="63"/>
      <c r="E287" s="63"/>
      <c r="F287" s="63"/>
    </row>
    <row r="288" spans="3:6" ht="15">
      <c r="C288" s="63" t="s">
        <v>572</v>
      </c>
      <c r="D288" s="63"/>
      <c r="E288" s="63"/>
      <c r="F288" s="63"/>
    </row>
    <row r="289" ht="15">
      <c r="A289" s="1" t="s">
        <v>1</v>
      </c>
    </row>
    <row r="290" ht="15">
      <c r="B290" s="1" t="s">
        <v>420</v>
      </c>
    </row>
    <row r="291" ht="15">
      <c r="E291" s="3" t="s">
        <v>3</v>
      </c>
    </row>
    <row r="292" spans="2:5" ht="30">
      <c r="B292" s="2" t="s">
        <v>4</v>
      </c>
      <c r="C292" s="2" t="s">
        <v>5</v>
      </c>
      <c r="D292" s="2" t="s">
        <v>7</v>
      </c>
      <c r="E292" s="2" t="s">
        <v>7</v>
      </c>
    </row>
    <row r="293" spans="2:5" ht="15">
      <c r="B293" s="5" t="s">
        <v>8</v>
      </c>
      <c r="C293" s="5"/>
      <c r="D293" s="4">
        <v>0</v>
      </c>
      <c r="E293" s="4">
        <v>0</v>
      </c>
    </row>
    <row r="294" spans="2:5" ht="15">
      <c r="B294" s="5" t="s">
        <v>64</v>
      </c>
      <c r="C294" s="6" t="s">
        <v>271</v>
      </c>
      <c r="D294" s="4">
        <v>0</v>
      </c>
      <c r="E294" s="4">
        <v>0</v>
      </c>
    </row>
    <row r="295" ht="15">
      <c r="B295" s="1" t="s">
        <v>272</v>
      </c>
    </row>
    <row r="296" ht="15">
      <c r="B296" s="3" t="s">
        <v>64</v>
      </c>
    </row>
    <row r="297" spans="1:120" ht="12.75"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2"/>
      <c r="CL297" s="62"/>
      <c r="CM297" s="62"/>
      <c r="CN297" s="62"/>
      <c r="CO297" s="62"/>
      <c r="CP297" s="62"/>
      <c r="CQ297" s="62"/>
      <c r="CR297" s="62"/>
      <c r="CS297" s="62"/>
      <c r="CT297" s="62"/>
      <c r="CU297" s="62"/>
      <c r="CV297" s="62"/>
      <c r="CW297" s="62"/>
      <c r="CX297" s="62"/>
      <c r="CY297" s="62"/>
      <c r="CZ297" s="62"/>
      <c r="DA297" s="62"/>
      <c r="DB297" s="62"/>
      <c r="DC297" s="62"/>
      <c r="DD297" s="62"/>
      <c r="DE297" s="62"/>
      <c r="DF297" s="62"/>
      <c r="DG297" s="62"/>
      <c r="DH297" s="62"/>
      <c r="DI297" s="62"/>
      <c r="DJ297" s="62"/>
      <c r="DK297" s="62"/>
      <c r="DL297" s="62"/>
      <c r="DM297" s="62"/>
      <c r="DN297" s="62"/>
      <c r="DO297" s="62"/>
      <c r="DP297" s="62"/>
    </row>
    <row r="298" spans="2:5" ht="15">
      <c r="B298" s="63" t="s">
        <v>65</v>
      </c>
      <c r="C298" s="63"/>
      <c r="D298" s="63"/>
      <c r="E298" s="63"/>
    </row>
    <row r="299" spans="2:5" ht="15">
      <c r="B299" s="63" t="s">
        <v>572</v>
      </c>
      <c r="C299" s="63"/>
      <c r="D299" s="63"/>
      <c r="E299" s="63"/>
    </row>
    <row r="300" ht="15">
      <c r="A300" s="1" t="s">
        <v>1</v>
      </c>
    </row>
    <row r="301" ht="15">
      <c r="B301" s="1" t="s">
        <v>421</v>
      </c>
    </row>
    <row r="302" ht="15">
      <c r="G302" s="3" t="s">
        <v>3</v>
      </c>
    </row>
    <row r="303" spans="2:7" ht="15">
      <c r="B303" s="2" t="s">
        <v>4</v>
      </c>
      <c r="C303" s="2" t="s">
        <v>5</v>
      </c>
      <c r="D303" s="2" t="s">
        <v>413</v>
      </c>
      <c r="E303" s="2" t="s">
        <v>414</v>
      </c>
      <c r="F303" s="2" t="s">
        <v>413</v>
      </c>
      <c r="G303" s="2" t="s">
        <v>414</v>
      </c>
    </row>
    <row r="304" spans="2:7" ht="15">
      <c r="B304" s="5" t="s">
        <v>8</v>
      </c>
      <c r="C304" s="5" t="s">
        <v>422</v>
      </c>
      <c r="D304" s="4">
        <v>0</v>
      </c>
      <c r="E304" s="4">
        <v>0</v>
      </c>
      <c r="F304" s="4">
        <v>0</v>
      </c>
      <c r="G304" s="4">
        <v>0</v>
      </c>
    </row>
    <row r="305" spans="2:7" ht="30">
      <c r="B305" s="5" t="s">
        <v>69</v>
      </c>
      <c r="C305" s="5" t="s">
        <v>423</v>
      </c>
      <c r="D305" s="4">
        <v>0</v>
      </c>
      <c r="E305" s="4">
        <v>0</v>
      </c>
      <c r="F305" s="4">
        <v>0</v>
      </c>
      <c r="G305" s="4">
        <v>0</v>
      </c>
    </row>
    <row r="306" spans="2:7" ht="30">
      <c r="B306" s="5" t="s">
        <v>92</v>
      </c>
      <c r="C306" s="5" t="s">
        <v>424</v>
      </c>
      <c r="D306" s="4">
        <v>0</v>
      </c>
      <c r="E306" s="4">
        <v>0</v>
      </c>
      <c r="F306" s="4">
        <v>0</v>
      </c>
      <c r="G306" s="4">
        <v>0</v>
      </c>
    </row>
    <row r="307" spans="2:7" ht="15">
      <c r="B307" s="5" t="s">
        <v>113</v>
      </c>
      <c r="C307" s="5" t="s">
        <v>425</v>
      </c>
      <c r="D307" s="4">
        <v>0</v>
      </c>
      <c r="E307" s="4">
        <v>0</v>
      </c>
      <c r="F307" s="4">
        <v>0</v>
      </c>
      <c r="G307" s="4">
        <v>0</v>
      </c>
    </row>
    <row r="308" spans="2:7" ht="30">
      <c r="B308" s="5" t="s">
        <v>10</v>
      </c>
      <c r="C308" s="5" t="s">
        <v>426</v>
      </c>
      <c r="D308" s="4">
        <v>0</v>
      </c>
      <c r="E308" s="4">
        <v>0</v>
      </c>
      <c r="F308" s="4">
        <v>0</v>
      </c>
      <c r="G308" s="4">
        <v>0</v>
      </c>
    </row>
    <row r="309" spans="2:7" ht="30">
      <c r="B309" s="5" t="s">
        <v>117</v>
      </c>
      <c r="C309" s="5" t="s">
        <v>427</v>
      </c>
      <c r="D309" s="4">
        <v>0</v>
      </c>
      <c r="E309" s="4">
        <v>0</v>
      </c>
      <c r="F309" s="4">
        <v>0</v>
      </c>
      <c r="G309" s="4">
        <v>0</v>
      </c>
    </row>
    <row r="310" spans="2:7" ht="15">
      <c r="B310" s="5" t="s">
        <v>221</v>
      </c>
      <c r="C310" s="5"/>
      <c r="D310" s="4">
        <v>0</v>
      </c>
      <c r="E310" s="4">
        <v>0</v>
      </c>
      <c r="F310" s="4">
        <v>0</v>
      </c>
      <c r="G310" s="4">
        <v>0</v>
      </c>
    </row>
    <row r="311" ht="15">
      <c r="B311" s="1" t="s">
        <v>272</v>
      </c>
    </row>
    <row r="312" ht="15">
      <c r="B312" s="3" t="s">
        <v>64</v>
      </c>
    </row>
    <row r="313" spans="1:120" ht="12.75">
      <c r="BP313" s="62"/>
      <c r="BQ313" s="62"/>
      <c r="BR313" s="62"/>
      <c r="BS313" s="62"/>
      <c r="BT313" s="62"/>
      <c r="BU313" s="62"/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/>
      <c r="CI313" s="62"/>
      <c r="CJ313" s="62"/>
      <c r="CK313" s="62"/>
      <c r="CL313" s="62"/>
      <c r="CM313" s="62"/>
      <c r="CN313" s="62"/>
      <c r="CO313" s="62"/>
      <c r="CP313" s="62"/>
      <c r="CQ313" s="62"/>
      <c r="CR313" s="62"/>
      <c r="CS313" s="62"/>
      <c r="CT313" s="62"/>
      <c r="CU313" s="62"/>
      <c r="CV313" s="62"/>
      <c r="CW313" s="62"/>
      <c r="CX313" s="62"/>
      <c r="CY313" s="62"/>
      <c r="CZ313" s="62"/>
      <c r="DA313" s="62"/>
      <c r="DB313" s="62"/>
      <c r="DC313" s="62"/>
      <c r="DD313" s="62"/>
      <c r="DE313" s="62"/>
      <c r="DF313" s="62"/>
      <c r="DG313" s="62"/>
      <c r="DH313" s="62"/>
      <c r="DI313" s="62"/>
      <c r="DJ313" s="62"/>
      <c r="DK313" s="62"/>
      <c r="DL313" s="62"/>
      <c r="DM313" s="62"/>
      <c r="DN313" s="62"/>
      <c r="DO313" s="62"/>
      <c r="DP313" s="62"/>
    </row>
    <row r="314" spans="3:6" ht="15">
      <c r="C314" s="63" t="s">
        <v>65</v>
      </c>
      <c r="D314" s="63"/>
      <c r="E314" s="63"/>
      <c r="F314" s="63"/>
    </row>
    <row r="315" spans="3:6" ht="15">
      <c r="C315" s="63" t="s">
        <v>572</v>
      </c>
      <c r="D315" s="63"/>
      <c r="E315" s="63"/>
      <c r="F315" s="63"/>
    </row>
    <row r="316" ht="15">
      <c r="A316" s="1" t="s">
        <v>1</v>
      </c>
    </row>
    <row r="317" ht="15">
      <c r="B317" s="1" t="s">
        <v>428</v>
      </c>
    </row>
    <row r="318" ht="15">
      <c r="H318" s="3" t="s">
        <v>3</v>
      </c>
    </row>
    <row r="319" spans="2:8" ht="15">
      <c r="B319" s="2" t="s">
        <v>4</v>
      </c>
      <c r="C319" s="2" t="s">
        <v>5</v>
      </c>
      <c r="D319" s="2" t="s">
        <v>429</v>
      </c>
      <c r="E319" s="2" t="s">
        <v>430</v>
      </c>
      <c r="F319" s="2" t="s">
        <v>429</v>
      </c>
      <c r="G319" s="2" t="s">
        <v>430</v>
      </c>
      <c r="H319" s="2" t="s">
        <v>431</v>
      </c>
    </row>
    <row r="320" spans="2:8" ht="15">
      <c r="B320" s="5" t="s">
        <v>8</v>
      </c>
      <c r="C320" s="5" t="s">
        <v>6</v>
      </c>
      <c r="D320" s="4">
        <v>0</v>
      </c>
      <c r="E320" s="4">
        <f>+ӨӨТ!C7</f>
        <v>87806000</v>
      </c>
      <c r="F320" s="4">
        <v>0</v>
      </c>
      <c r="G320" s="4">
        <v>0</v>
      </c>
      <c r="H320" s="4">
        <f>+E320</f>
        <v>87806000</v>
      </c>
    </row>
    <row r="321" spans="2:8" ht="15">
      <c r="B321" s="5" t="s">
        <v>115</v>
      </c>
      <c r="C321" s="5" t="s">
        <v>276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2:8" ht="15">
      <c r="B322" s="5" t="s">
        <v>405</v>
      </c>
      <c r="C322" s="5" t="s">
        <v>277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2:8" ht="15">
      <c r="B323" s="5" t="s">
        <v>14</v>
      </c>
      <c r="C323" s="5" t="s">
        <v>7</v>
      </c>
      <c r="D323" s="4">
        <v>0</v>
      </c>
      <c r="E323" s="4">
        <f>+E320</f>
        <v>87806000</v>
      </c>
      <c r="F323" s="4">
        <v>0</v>
      </c>
      <c r="G323" s="4">
        <v>0</v>
      </c>
      <c r="H323" s="4">
        <f>+E323</f>
        <v>87806000</v>
      </c>
    </row>
    <row r="324" spans="1:120" ht="12.75"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  <c r="CP324" s="62"/>
      <c r="CQ324" s="62"/>
      <c r="CR324" s="62"/>
      <c r="CS324" s="62"/>
      <c r="CT324" s="62"/>
      <c r="CU324" s="62"/>
      <c r="CV324" s="62"/>
      <c r="CW324" s="62"/>
      <c r="CX324" s="62"/>
      <c r="CY324" s="62"/>
      <c r="CZ324" s="62"/>
      <c r="DA324" s="62"/>
      <c r="DB324" s="62"/>
      <c r="DC324" s="62"/>
      <c r="DD324" s="62"/>
      <c r="DE324" s="62"/>
      <c r="DF324" s="62"/>
      <c r="DG324" s="62"/>
      <c r="DH324" s="62"/>
      <c r="DI324" s="62"/>
      <c r="DJ324" s="62"/>
      <c r="DK324" s="62"/>
      <c r="DL324" s="62"/>
      <c r="DM324" s="62"/>
      <c r="DN324" s="62"/>
      <c r="DO324" s="62"/>
      <c r="DP324" s="62"/>
    </row>
    <row r="325" spans="3:6" ht="15">
      <c r="C325" s="63" t="s">
        <v>65</v>
      </c>
      <c r="D325" s="63"/>
      <c r="E325" s="63"/>
      <c r="F325" s="63"/>
    </row>
    <row r="326" spans="3:6" ht="15">
      <c r="C326" s="63" t="s">
        <v>572</v>
      </c>
      <c r="D326" s="63"/>
      <c r="E326" s="63"/>
      <c r="F326" s="63"/>
    </row>
    <row r="327" ht="15">
      <c r="A327" s="1" t="s">
        <v>1</v>
      </c>
    </row>
    <row r="328" ht="15">
      <c r="B328" s="1" t="s">
        <v>432</v>
      </c>
    </row>
    <row r="329" ht="15">
      <c r="F329" s="3" t="s">
        <v>3</v>
      </c>
    </row>
    <row r="330" spans="2:6" ht="75">
      <c r="B330" s="2" t="s">
        <v>4</v>
      </c>
      <c r="C330" s="2" t="s">
        <v>5</v>
      </c>
      <c r="D330" s="2" t="s">
        <v>433</v>
      </c>
      <c r="E330" s="2" t="s">
        <v>434</v>
      </c>
      <c r="F330" s="2" t="s">
        <v>271</v>
      </c>
    </row>
    <row r="331" spans="2:6" ht="15">
      <c r="B331" s="5" t="s">
        <v>67</v>
      </c>
      <c r="C331" s="5" t="s">
        <v>6</v>
      </c>
      <c r="D331" s="4">
        <v>0</v>
      </c>
      <c r="E331" s="4">
        <v>0</v>
      </c>
      <c r="F331" s="4">
        <v>0</v>
      </c>
    </row>
    <row r="332" spans="2:6" ht="15">
      <c r="B332" s="5" t="s">
        <v>115</v>
      </c>
      <c r="C332" s="5" t="s">
        <v>300</v>
      </c>
      <c r="D332" s="4">
        <v>0</v>
      </c>
      <c r="E332" s="4">
        <v>0</v>
      </c>
      <c r="F332" s="4">
        <v>0</v>
      </c>
    </row>
    <row r="333" spans="2:6" ht="30">
      <c r="B333" s="5" t="s">
        <v>117</v>
      </c>
      <c r="C333" s="5" t="s">
        <v>435</v>
      </c>
      <c r="D333" s="4">
        <v>0</v>
      </c>
      <c r="E333" s="4">
        <v>0</v>
      </c>
      <c r="F333" s="4">
        <v>0</v>
      </c>
    </row>
    <row r="334" spans="2:6" ht="30">
      <c r="B334" s="5" t="s">
        <v>221</v>
      </c>
      <c r="C334" s="5" t="s">
        <v>436</v>
      </c>
      <c r="D334" s="4">
        <v>0</v>
      </c>
      <c r="E334" s="4">
        <v>0</v>
      </c>
      <c r="F334" s="4">
        <v>0</v>
      </c>
    </row>
    <row r="335" spans="2:6" ht="15">
      <c r="B335" s="5" t="s">
        <v>12</v>
      </c>
      <c r="C335" s="5" t="s">
        <v>301</v>
      </c>
      <c r="D335" s="4">
        <v>41025400</v>
      </c>
      <c r="E335" s="4">
        <v>0</v>
      </c>
      <c r="F335" s="4">
        <v>41025400</v>
      </c>
    </row>
    <row r="336" spans="2:6" ht="30">
      <c r="B336" s="5" t="s">
        <v>235</v>
      </c>
      <c r="C336" s="5" t="s">
        <v>435</v>
      </c>
      <c r="D336" s="4">
        <v>41025400</v>
      </c>
      <c r="E336" s="4">
        <v>0</v>
      </c>
      <c r="F336" s="4">
        <v>41025400</v>
      </c>
    </row>
    <row r="337" spans="2:6" ht="30">
      <c r="B337" s="5" t="s">
        <v>243</v>
      </c>
      <c r="C337" s="5" t="s">
        <v>437</v>
      </c>
      <c r="D337" s="4">
        <v>0</v>
      </c>
      <c r="E337" s="4">
        <v>0</v>
      </c>
      <c r="F337" s="4">
        <v>0</v>
      </c>
    </row>
    <row r="338" spans="2:6" ht="30">
      <c r="B338" s="5" t="s">
        <v>253</v>
      </c>
      <c r="C338" s="5" t="s">
        <v>438</v>
      </c>
      <c r="D338" s="4">
        <v>0</v>
      </c>
      <c r="E338" s="4">
        <v>0</v>
      </c>
      <c r="F338" s="4">
        <v>0</v>
      </c>
    </row>
    <row r="339" spans="2:6" ht="15">
      <c r="B339" s="5" t="s">
        <v>255</v>
      </c>
      <c r="C339" s="5" t="s">
        <v>7</v>
      </c>
      <c r="D339" s="4">
        <v>-41025400</v>
      </c>
      <c r="E339" s="4">
        <v>0</v>
      </c>
      <c r="F339" s="4">
        <v>-41025400</v>
      </c>
    </row>
    <row r="340" spans="1:120" ht="12.75">
      <c r="BP340" s="62"/>
      <c r="BQ340" s="62"/>
      <c r="BR340" s="62"/>
      <c r="BS340" s="62"/>
      <c r="BT340" s="62"/>
      <c r="BU340" s="62"/>
      <c r="BV340" s="62"/>
      <c r="BW340" s="62"/>
      <c r="BX340" s="62"/>
      <c r="BY340" s="62"/>
      <c r="BZ340" s="62"/>
      <c r="CA340" s="62"/>
      <c r="CB340" s="62"/>
      <c r="CC340" s="62"/>
      <c r="CD340" s="62"/>
      <c r="CE340" s="62"/>
      <c r="CF340" s="62"/>
      <c r="CG340" s="62"/>
      <c r="CH340" s="62"/>
      <c r="CI340" s="62"/>
      <c r="CJ340" s="62"/>
      <c r="CK340" s="62"/>
      <c r="CL340" s="62"/>
      <c r="CM340" s="62"/>
      <c r="CN340" s="62"/>
      <c r="CO340" s="62"/>
      <c r="CP340" s="62"/>
      <c r="CQ340" s="62"/>
      <c r="CR340" s="62"/>
      <c r="CS340" s="62"/>
      <c r="CT340" s="62"/>
      <c r="CU340" s="62"/>
      <c r="CV340" s="62"/>
      <c r="CW340" s="62"/>
      <c r="CX340" s="62"/>
      <c r="CY340" s="62"/>
      <c r="CZ340" s="62"/>
      <c r="DA340" s="62"/>
      <c r="DB340" s="62"/>
      <c r="DC340" s="62"/>
      <c r="DD340" s="62"/>
      <c r="DE340" s="62"/>
      <c r="DF340" s="62"/>
      <c r="DG340" s="62"/>
      <c r="DH340" s="62"/>
      <c r="DI340" s="62"/>
      <c r="DJ340" s="62"/>
      <c r="DK340" s="62"/>
      <c r="DL340" s="62"/>
      <c r="DM340" s="62"/>
      <c r="DN340" s="62"/>
      <c r="DO340" s="62"/>
      <c r="DP340" s="62"/>
    </row>
    <row r="341" spans="3:6" ht="15">
      <c r="C341" s="63" t="s">
        <v>65</v>
      </c>
      <c r="D341" s="63"/>
      <c r="E341" s="63"/>
      <c r="F341" s="63"/>
    </row>
    <row r="342" spans="3:6" ht="15">
      <c r="C342" s="63" t="s">
        <v>572</v>
      </c>
      <c r="D342" s="63"/>
      <c r="E342" s="63"/>
      <c r="F342" s="63"/>
    </row>
    <row r="343" ht="15">
      <c r="A343" s="1" t="s">
        <v>1</v>
      </c>
    </row>
    <row r="344" ht="15">
      <c r="B344" s="1" t="s">
        <v>439</v>
      </c>
    </row>
    <row r="345" ht="15">
      <c r="G345" s="3" t="s">
        <v>3</v>
      </c>
    </row>
    <row r="346" spans="2:7" ht="30">
      <c r="B346" s="2" t="s">
        <v>4</v>
      </c>
      <c r="C346" s="2" t="s">
        <v>5</v>
      </c>
      <c r="D346" s="2" t="s">
        <v>7</v>
      </c>
      <c r="E346" s="2" t="s">
        <v>276</v>
      </c>
      <c r="F346" s="2" t="s">
        <v>277</v>
      </c>
      <c r="G346" s="2" t="s">
        <v>7</v>
      </c>
    </row>
    <row r="347" spans="2:7" ht="30">
      <c r="B347" s="5" t="s">
        <v>67</v>
      </c>
      <c r="C347" s="5" t="s">
        <v>440</v>
      </c>
      <c r="D347" s="4">
        <v>0</v>
      </c>
      <c r="E347" s="4">
        <v>0</v>
      </c>
      <c r="F347" s="4">
        <v>0</v>
      </c>
      <c r="G347" s="4">
        <v>0</v>
      </c>
    </row>
    <row r="348" spans="2:7" ht="45">
      <c r="B348" s="5" t="s">
        <v>115</v>
      </c>
      <c r="C348" s="5" t="s">
        <v>441</v>
      </c>
      <c r="D348" s="4">
        <v>0</v>
      </c>
      <c r="E348" s="4">
        <v>0</v>
      </c>
      <c r="F348" s="4">
        <v>0</v>
      </c>
      <c r="G348" s="4">
        <v>0</v>
      </c>
    </row>
    <row r="349" spans="2:7" ht="15">
      <c r="B349" s="5" t="s">
        <v>115</v>
      </c>
      <c r="C349" s="5" t="s">
        <v>298</v>
      </c>
      <c r="D349" s="4">
        <v>0</v>
      </c>
      <c r="E349" s="4">
        <v>0</v>
      </c>
      <c r="F349" s="4">
        <v>0</v>
      </c>
      <c r="G349" s="4">
        <v>0</v>
      </c>
    </row>
    <row r="350" spans="2:7" ht="15">
      <c r="B350" s="5" t="s">
        <v>115</v>
      </c>
      <c r="C350" s="6" t="s">
        <v>271</v>
      </c>
      <c r="D350" s="4">
        <v>0</v>
      </c>
      <c r="E350" s="4">
        <v>0</v>
      </c>
      <c r="F350" s="4">
        <v>0</v>
      </c>
      <c r="G350" s="4">
        <v>0</v>
      </c>
    </row>
    <row r="351" spans="1:120" ht="12.75">
      <c r="BP351" s="62"/>
      <c r="BQ351" s="62"/>
      <c r="BR351" s="62"/>
      <c r="BS351" s="62"/>
      <c r="BT351" s="62"/>
      <c r="BU351" s="62"/>
      <c r="BV351" s="62"/>
      <c r="BW351" s="62"/>
      <c r="BX351" s="62"/>
      <c r="BY351" s="62"/>
      <c r="BZ351" s="62"/>
      <c r="CA351" s="62"/>
      <c r="CB351" s="62"/>
      <c r="CC351" s="62"/>
      <c r="CD351" s="62"/>
      <c r="CE351" s="62"/>
      <c r="CF351" s="62"/>
      <c r="CG351" s="62"/>
      <c r="CH351" s="62"/>
      <c r="CI351" s="62"/>
      <c r="CJ351" s="62"/>
      <c r="CK351" s="62"/>
      <c r="CL351" s="62"/>
      <c r="CM351" s="62"/>
      <c r="CN351" s="62"/>
      <c r="CO351" s="62"/>
      <c r="CP351" s="62"/>
      <c r="CQ351" s="62"/>
      <c r="CR351" s="62"/>
      <c r="CS351" s="62"/>
      <c r="CT351" s="62"/>
      <c r="CU351" s="62"/>
      <c r="CV351" s="62"/>
      <c r="CW351" s="62"/>
      <c r="CX351" s="62"/>
      <c r="CY351" s="62"/>
      <c r="CZ351" s="62"/>
      <c r="DA351" s="62"/>
      <c r="DB351" s="62"/>
      <c r="DC351" s="62"/>
      <c r="DD351" s="62"/>
      <c r="DE351" s="62"/>
      <c r="DF351" s="62"/>
      <c r="DG351" s="62"/>
      <c r="DH351" s="62"/>
      <c r="DI351" s="62"/>
      <c r="DJ351" s="62"/>
      <c r="DK351" s="62"/>
      <c r="DL351" s="62"/>
      <c r="DM351" s="62"/>
      <c r="DN351" s="62"/>
      <c r="DO351" s="62"/>
      <c r="DP351" s="62"/>
    </row>
    <row r="352" spans="3:6" ht="15">
      <c r="C352" s="63" t="s">
        <v>65</v>
      </c>
      <c r="D352" s="63"/>
      <c r="E352" s="63"/>
      <c r="F352" s="63"/>
    </row>
    <row r="353" spans="3:6" ht="15">
      <c r="C353" s="63" t="s">
        <v>572</v>
      </c>
      <c r="D353" s="63"/>
      <c r="E353" s="63"/>
      <c r="F353" s="63"/>
    </row>
    <row r="354" ht="15">
      <c r="A354" s="1" t="s">
        <v>1</v>
      </c>
    </row>
    <row r="355" ht="15">
      <c r="B355" s="1" t="s">
        <v>442</v>
      </c>
    </row>
    <row r="356" ht="15">
      <c r="B356" s="1" t="s">
        <v>179</v>
      </c>
    </row>
    <row r="357" ht="15">
      <c r="B357" s="3" t="s">
        <v>64</v>
      </c>
    </row>
    <row r="358" spans="1:120" ht="12.75">
      <c r="BP358" s="62"/>
      <c r="BQ358" s="62"/>
      <c r="BR358" s="62"/>
      <c r="BS358" s="62"/>
      <c r="BT358" s="62"/>
      <c r="BU358" s="62"/>
      <c r="BV358" s="62"/>
      <c r="BW358" s="62"/>
      <c r="BX358" s="62"/>
      <c r="BY358" s="62"/>
      <c r="BZ358" s="62"/>
      <c r="CA358" s="62"/>
      <c r="CB358" s="62"/>
      <c r="CC358" s="62"/>
      <c r="CD358" s="62"/>
      <c r="CE358" s="62"/>
      <c r="CF358" s="62"/>
      <c r="CG358" s="62"/>
      <c r="CH358" s="62"/>
      <c r="CI358" s="62"/>
      <c r="CJ358" s="62"/>
      <c r="CK358" s="62"/>
      <c r="CL358" s="62"/>
      <c r="CM358" s="62"/>
      <c r="CN358" s="62"/>
      <c r="CO358" s="62"/>
      <c r="CP358" s="62"/>
      <c r="CQ358" s="62"/>
      <c r="CR358" s="62"/>
      <c r="CS358" s="62"/>
      <c r="CT358" s="62"/>
      <c r="CU358" s="62"/>
      <c r="CV358" s="62"/>
      <c r="CW358" s="62"/>
      <c r="CX358" s="62"/>
      <c r="CY358" s="62"/>
      <c r="CZ358" s="62"/>
      <c r="DA358" s="62"/>
      <c r="DB358" s="62"/>
      <c r="DC358" s="62"/>
      <c r="DD358" s="62"/>
      <c r="DE358" s="62"/>
      <c r="DF358" s="62"/>
      <c r="DG358" s="62"/>
      <c r="DH358" s="62"/>
      <c r="DI358" s="62"/>
      <c r="DJ358" s="62"/>
      <c r="DK358" s="62"/>
      <c r="DL358" s="62"/>
      <c r="DM358" s="62"/>
      <c r="DN358" s="62"/>
      <c r="DO358" s="62"/>
      <c r="DP358" s="62"/>
    </row>
    <row r="359" spans="3:6" ht="27.75" customHeight="1">
      <c r="C359" s="63" t="s">
        <v>65</v>
      </c>
      <c r="D359" s="63"/>
      <c r="E359" s="63"/>
      <c r="F359" s="63"/>
    </row>
    <row r="360" spans="3:6" ht="27.75" customHeight="1">
      <c r="C360" s="63" t="s">
        <v>572</v>
      </c>
      <c r="D360" s="63"/>
      <c r="E360" s="63"/>
      <c r="F360" s="63"/>
    </row>
    <row r="361" ht="15">
      <c r="A361" s="1" t="s">
        <v>1</v>
      </c>
    </row>
    <row r="362" ht="15">
      <c r="B362" s="1" t="s">
        <v>443</v>
      </c>
    </row>
    <row r="363" ht="15">
      <c r="E363" s="3" t="s">
        <v>3</v>
      </c>
    </row>
    <row r="364" spans="2:5" ht="30">
      <c r="B364" s="2" t="s">
        <v>4</v>
      </c>
      <c r="C364" s="2" t="s">
        <v>5</v>
      </c>
      <c r="D364" s="2" t="s">
        <v>7</v>
      </c>
      <c r="E364" s="2" t="s">
        <v>7</v>
      </c>
    </row>
    <row r="365" spans="2:5" ht="15">
      <c r="B365" s="5" t="s">
        <v>8</v>
      </c>
      <c r="C365" s="5" t="s">
        <v>444</v>
      </c>
      <c r="D365" s="4">
        <v>0</v>
      </c>
      <c r="E365" s="4">
        <v>0</v>
      </c>
    </row>
    <row r="366" spans="2:5" ht="30">
      <c r="B366" s="5" t="s">
        <v>69</v>
      </c>
      <c r="C366" s="5" t="s">
        <v>445</v>
      </c>
      <c r="D366" s="4">
        <f>+ОДТ!D9</f>
        <v>0</v>
      </c>
      <c r="E366" s="4">
        <v>0</v>
      </c>
    </row>
    <row r="367" spans="2:5" ht="15">
      <c r="B367" s="5" t="s">
        <v>92</v>
      </c>
      <c r="C367" s="5"/>
      <c r="D367" s="4">
        <v>0</v>
      </c>
      <c r="E367" s="4">
        <v>0</v>
      </c>
    </row>
    <row r="368" spans="2:5" ht="30">
      <c r="B368" s="5" t="s">
        <v>117</v>
      </c>
      <c r="C368" s="5" t="s">
        <v>446</v>
      </c>
      <c r="D368" s="4">
        <v>0</v>
      </c>
      <c r="E368" s="4">
        <v>0</v>
      </c>
    </row>
    <row r="369" spans="2:5" ht="15">
      <c r="B369" s="5" t="s">
        <v>221</v>
      </c>
      <c r="C369" s="5"/>
      <c r="D369" s="4">
        <v>0</v>
      </c>
      <c r="E369" s="4">
        <v>0</v>
      </c>
    </row>
    <row r="370" spans="2:5" ht="15">
      <c r="B370" s="5" t="s">
        <v>12</v>
      </c>
      <c r="C370" s="5" t="s">
        <v>447</v>
      </c>
      <c r="D370" s="4">
        <f>+D366</f>
        <v>0</v>
      </c>
      <c r="E370" s="4">
        <v>0</v>
      </c>
    </row>
    <row r="371" spans="2:5" ht="30">
      <c r="B371" s="5" t="s">
        <v>14</v>
      </c>
      <c r="C371" s="6" t="s">
        <v>448</v>
      </c>
      <c r="D371" s="4">
        <v>0</v>
      </c>
      <c r="E371" s="4">
        <v>0</v>
      </c>
    </row>
    <row r="372" spans="2:5" ht="15">
      <c r="B372" s="5" t="s">
        <v>259</v>
      </c>
      <c r="C372" s="6" t="s">
        <v>449</v>
      </c>
      <c r="D372" s="4">
        <f>+D370</f>
        <v>0</v>
      </c>
      <c r="E372" s="4">
        <v>0</v>
      </c>
    </row>
    <row r="373" spans="2:5" ht="30">
      <c r="B373" s="5" t="s">
        <v>64</v>
      </c>
      <c r="C373" s="6" t="s">
        <v>450</v>
      </c>
      <c r="D373" s="4">
        <v>0</v>
      </c>
      <c r="E373" s="4">
        <v>0</v>
      </c>
    </row>
    <row r="374" spans="2:5" ht="30">
      <c r="B374" s="5" t="s">
        <v>451</v>
      </c>
      <c r="C374" s="5" t="s">
        <v>452</v>
      </c>
      <c r="D374" s="4">
        <v>0</v>
      </c>
      <c r="E374" s="4">
        <v>0</v>
      </c>
    </row>
    <row r="375" spans="2:5" ht="15">
      <c r="B375" s="5" t="s">
        <v>453</v>
      </c>
      <c r="C375" s="5"/>
      <c r="D375" s="4">
        <v>0</v>
      </c>
      <c r="E375" s="4">
        <v>0</v>
      </c>
    </row>
    <row r="376" spans="2:5" ht="30">
      <c r="B376" s="5" t="s">
        <v>454</v>
      </c>
      <c r="C376" s="5" t="s">
        <v>455</v>
      </c>
      <c r="D376" s="4">
        <v>0</v>
      </c>
      <c r="E376" s="4">
        <v>0</v>
      </c>
    </row>
    <row r="377" spans="2:5" ht="15">
      <c r="B377" s="5" t="s">
        <v>456</v>
      </c>
      <c r="C377" s="5"/>
      <c r="D377" s="4">
        <v>0</v>
      </c>
      <c r="E377" s="4">
        <v>0</v>
      </c>
    </row>
    <row r="378" spans="2:5" ht="30">
      <c r="B378" s="5" t="s">
        <v>22</v>
      </c>
      <c r="C378" s="6" t="s">
        <v>457</v>
      </c>
      <c r="D378" s="4">
        <v>0</v>
      </c>
      <c r="E378" s="4">
        <v>0</v>
      </c>
    </row>
    <row r="379" spans="1:120" ht="12.75">
      <c r="BP379" s="62"/>
      <c r="BQ379" s="62"/>
      <c r="BR379" s="62"/>
      <c r="BS379" s="62"/>
      <c r="BT379" s="62"/>
      <c r="BU379" s="62"/>
      <c r="BV379" s="62"/>
      <c r="BW379" s="62"/>
      <c r="BX379" s="62"/>
      <c r="BY379" s="62"/>
      <c r="BZ379" s="62"/>
      <c r="CA379" s="62"/>
      <c r="CB379" s="62"/>
      <c r="CC379" s="62"/>
      <c r="CD379" s="62"/>
      <c r="CE379" s="62"/>
      <c r="CF379" s="62"/>
      <c r="CG379" s="62"/>
      <c r="CH379" s="62"/>
      <c r="CI379" s="62"/>
      <c r="CJ379" s="62"/>
      <c r="CK379" s="62"/>
      <c r="CL379" s="62"/>
      <c r="CM379" s="62"/>
      <c r="CN379" s="62"/>
      <c r="CO379" s="62"/>
      <c r="CP379" s="62"/>
      <c r="CQ379" s="62"/>
      <c r="CR379" s="62"/>
      <c r="CS379" s="62"/>
      <c r="CT379" s="62"/>
      <c r="CU379" s="62"/>
      <c r="CV379" s="62"/>
      <c r="CW379" s="62"/>
      <c r="CX379" s="62"/>
      <c r="CY379" s="62"/>
      <c r="CZ379" s="62"/>
      <c r="DA379" s="62"/>
      <c r="DB379" s="62"/>
      <c r="DC379" s="62"/>
      <c r="DD379" s="62"/>
      <c r="DE379" s="62"/>
      <c r="DF379" s="62"/>
      <c r="DG379" s="62"/>
      <c r="DH379" s="62"/>
      <c r="DI379" s="62"/>
      <c r="DJ379" s="62"/>
      <c r="DK379" s="62"/>
      <c r="DL379" s="62"/>
      <c r="DM379" s="62"/>
      <c r="DN379" s="62"/>
      <c r="DO379" s="62"/>
      <c r="DP379" s="62"/>
    </row>
    <row r="380" spans="2:5" ht="15">
      <c r="B380" s="63" t="s">
        <v>65</v>
      </c>
      <c r="C380" s="63"/>
      <c r="D380" s="63"/>
      <c r="E380" s="63"/>
    </row>
    <row r="381" spans="2:5" ht="15">
      <c r="B381" s="63" t="s">
        <v>572</v>
      </c>
      <c r="C381" s="63"/>
      <c r="D381" s="63"/>
      <c r="E381" s="63"/>
    </row>
    <row r="382" ht="15">
      <c r="A382" s="1" t="s">
        <v>1</v>
      </c>
    </row>
    <row r="383" ht="15">
      <c r="B383" s="1" t="s">
        <v>458</v>
      </c>
    </row>
    <row r="384" ht="15">
      <c r="E384" s="3" t="s">
        <v>3</v>
      </c>
    </row>
    <row r="385" spans="2:5" ht="30">
      <c r="B385" s="2" t="s">
        <v>4</v>
      </c>
      <c r="C385" s="2" t="s">
        <v>5</v>
      </c>
      <c r="D385" s="2" t="s">
        <v>7</v>
      </c>
      <c r="E385" s="2" t="s">
        <v>7</v>
      </c>
    </row>
    <row r="386" spans="2:5" ht="15">
      <c r="B386" s="5" t="s">
        <v>67</v>
      </c>
      <c r="C386" s="5"/>
      <c r="D386" s="4">
        <v>0</v>
      </c>
      <c r="E386" s="4">
        <f>+D255</f>
        <v>33523.700000000004</v>
      </c>
    </row>
    <row r="387" spans="2:5" ht="15">
      <c r="B387" s="5" t="s">
        <v>255</v>
      </c>
      <c r="C387" s="6" t="s">
        <v>271</v>
      </c>
      <c r="D387" s="4">
        <v>0</v>
      </c>
      <c r="E387" s="4">
        <f>+E386</f>
        <v>33523.700000000004</v>
      </c>
    </row>
    <row r="388" spans="1:120" ht="12.75">
      <c r="BP388" s="62"/>
      <c r="BQ388" s="62"/>
      <c r="BR388" s="62"/>
      <c r="BS388" s="62"/>
      <c r="BT388" s="62"/>
      <c r="BU388" s="62"/>
      <c r="BV388" s="62"/>
      <c r="BW388" s="62"/>
      <c r="BX388" s="62"/>
      <c r="BY388" s="62"/>
      <c r="BZ388" s="62"/>
      <c r="CA388" s="62"/>
      <c r="CB388" s="62"/>
      <c r="CC388" s="62"/>
      <c r="CD388" s="62"/>
      <c r="CE388" s="62"/>
      <c r="CF388" s="62"/>
      <c r="CG388" s="62"/>
      <c r="CH388" s="62"/>
      <c r="CI388" s="62"/>
      <c r="CJ388" s="62"/>
      <c r="CK388" s="62"/>
      <c r="CL388" s="62"/>
      <c r="CM388" s="62"/>
      <c r="CN388" s="62"/>
      <c r="CO388" s="62"/>
      <c r="CP388" s="62"/>
      <c r="CQ388" s="62"/>
      <c r="CR388" s="62"/>
      <c r="CS388" s="62"/>
      <c r="CT388" s="62"/>
      <c r="CU388" s="62"/>
      <c r="CV388" s="62"/>
      <c r="CW388" s="62"/>
      <c r="CX388" s="62"/>
      <c r="CY388" s="62"/>
      <c r="CZ388" s="62"/>
      <c r="DA388" s="62"/>
      <c r="DB388" s="62"/>
      <c r="DC388" s="62"/>
      <c r="DD388" s="62"/>
      <c r="DE388" s="62"/>
      <c r="DF388" s="62"/>
      <c r="DG388" s="62"/>
      <c r="DH388" s="62"/>
      <c r="DI388" s="62"/>
      <c r="DJ388" s="62"/>
      <c r="DK388" s="62"/>
      <c r="DL388" s="62"/>
      <c r="DM388" s="62"/>
      <c r="DN388" s="62"/>
      <c r="DO388" s="62"/>
      <c r="DP388" s="62"/>
    </row>
    <row r="389" spans="2:5" ht="15" customHeight="1">
      <c r="B389" s="63" t="s">
        <v>65</v>
      </c>
      <c r="C389" s="63"/>
      <c r="D389" s="63"/>
      <c r="E389" s="63"/>
    </row>
    <row r="390" spans="2:5" ht="15" customHeight="1">
      <c r="B390" s="63" t="s">
        <v>572</v>
      </c>
      <c r="C390" s="63"/>
      <c r="D390" s="63"/>
      <c r="E390" s="63"/>
    </row>
    <row r="391" ht="15">
      <c r="A391" s="1" t="s">
        <v>1</v>
      </c>
    </row>
    <row r="392" ht="15">
      <c r="B392" s="1" t="s">
        <v>459</v>
      </c>
    </row>
    <row r="393" ht="15">
      <c r="E393" s="3" t="s">
        <v>3</v>
      </c>
    </row>
    <row r="394" spans="2:5" ht="30">
      <c r="B394" s="2" t="s">
        <v>4</v>
      </c>
      <c r="C394" s="2" t="s">
        <v>5</v>
      </c>
      <c r="D394" s="2" t="s">
        <v>6</v>
      </c>
      <c r="E394" s="2" t="s">
        <v>7</v>
      </c>
    </row>
    <row r="395" spans="2:5" ht="15">
      <c r="B395" s="5" t="s">
        <v>8</v>
      </c>
      <c r="C395" s="5" t="s">
        <v>460</v>
      </c>
      <c r="D395" s="4">
        <v>0</v>
      </c>
      <c r="E395" s="4">
        <v>0</v>
      </c>
    </row>
    <row r="396" spans="2:5" ht="15">
      <c r="B396" s="5" t="s">
        <v>10</v>
      </c>
      <c r="C396" s="5" t="s">
        <v>461</v>
      </c>
      <c r="D396" s="4">
        <v>0</v>
      </c>
      <c r="E396" s="4">
        <v>0</v>
      </c>
    </row>
    <row r="397" spans="2:5" ht="45">
      <c r="B397" s="5" t="s">
        <v>405</v>
      </c>
      <c r="C397" s="5" t="s">
        <v>462</v>
      </c>
      <c r="D397" s="4">
        <v>0</v>
      </c>
      <c r="E397" s="4">
        <v>0</v>
      </c>
    </row>
    <row r="398" spans="2:5" ht="30">
      <c r="B398" s="5" t="s">
        <v>14</v>
      </c>
      <c r="C398" s="5" t="s">
        <v>463</v>
      </c>
      <c r="D398" s="4">
        <v>0</v>
      </c>
      <c r="E398" s="4">
        <v>0</v>
      </c>
    </row>
    <row r="399" spans="2:5" ht="15">
      <c r="B399" s="5" t="s">
        <v>16</v>
      </c>
      <c r="C399" s="6" t="s">
        <v>271</v>
      </c>
      <c r="D399" s="4">
        <v>0</v>
      </c>
      <c r="E399" s="4">
        <v>0</v>
      </c>
    </row>
    <row r="400" spans="1:120" ht="12.75">
      <c r="BP400" s="62"/>
      <c r="BQ400" s="62"/>
      <c r="BR400" s="62"/>
      <c r="BS400" s="62"/>
      <c r="BT400" s="62"/>
      <c r="BU400" s="62"/>
      <c r="BV400" s="62"/>
      <c r="BW400" s="62"/>
      <c r="BX400" s="62"/>
      <c r="BY400" s="62"/>
      <c r="BZ400" s="62"/>
      <c r="CA400" s="62"/>
      <c r="CB400" s="62"/>
      <c r="CC400" s="62"/>
      <c r="CD400" s="62"/>
      <c r="CE400" s="62"/>
      <c r="CF400" s="62"/>
      <c r="CG400" s="62"/>
      <c r="CH400" s="62"/>
      <c r="CI400" s="62"/>
      <c r="CJ400" s="62"/>
      <c r="CK400" s="62"/>
      <c r="CL400" s="62"/>
      <c r="CM400" s="62"/>
      <c r="CN400" s="62"/>
      <c r="CO400" s="62"/>
      <c r="CP400" s="62"/>
      <c r="CQ400" s="62"/>
      <c r="CR400" s="62"/>
      <c r="CS400" s="62"/>
      <c r="CT400" s="62"/>
      <c r="CU400" s="62"/>
      <c r="CV400" s="62"/>
      <c r="CW400" s="62"/>
      <c r="CX400" s="62"/>
      <c r="CY400" s="62"/>
      <c r="CZ400" s="62"/>
      <c r="DA400" s="62"/>
      <c r="DB400" s="62"/>
      <c r="DC400" s="62"/>
      <c r="DD400" s="62"/>
      <c r="DE400" s="62"/>
      <c r="DF400" s="62"/>
      <c r="DG400" s="62"/>
      <c r="DH400" s="62"/>
      <c r="DI400" s="62"/>
      <c r="DJ400" s="62"/>
      <c r="DK400" s="62"/>
      <c r="DL400" s="62"/>
      <c r="DM400" s="62"/>
      <c r="DN400" s="62"/>
      <c r="DO400" s="62"/>
      <c r="DP400" s="62"/>
    </row>
    <row r="401" spans="2:5" ht="15">
      <c r="B401" s="63" t="s">
        <v>65</v>
      </c>
      <c r="C401" s="63"/>
      <c r="D401" s="63"/>
      <c r="E401" s="63"/>
    </row>
    <row r="402" spans="2:5" ht="15">
      <c r="B402" s="63" t="s">
        <v>572</v>
      </c>
      <c r="C402" s="63"/>
      <c r="D402" s="63"/>
      <c r="E402" s="63"/>
    </row>
    <row r="403" ht="15">
      <c r="A403" s="1" t="s">
        <v>1</v>
      </c>
    </row>
    <row r="404" ht="15">
      <c r="B404" s="1" t="s">
        <v>464</v>
      </c>
    </row>
    <row r="405" ht="15">
      <c r="E405" s="3" t="s">
        <v>3</v>
      </c>
    </row>
    <row r="406" spans="2:5" ht="30">
      <c r="B406" s="2" t="s">
        <v>4</v>
      </c>
      <c r="C406" s="2" t="s">
        <v>5</v>
      </c>
      <c r="D406" s="2" t="s">
        <v>6</v>
      </c>
      <c r="E406" s="2" t="s">
        <v>7</v>
      </c>
    </row>
    <row r="407" spans="2:5" ht="30">
      <c r="B407" s="5" t="s">
        <v>8</v>
      </c>
      <c r="C407" s="5" t="s">
        <v>465</v>
      </c>
      <c r="D407" s="4">
        <v>0</v>
      </c>
      <c r="E407" s="4">
        <v>0</v>
      </c>
    </row>
    <row r="408" spans="2:5" ht="30">
      <c r="B408" s="5" t="s">
        <v>10</v>
      </c>
      <c r="C408" s="5" t="s">
        <v>466</v>
      </c>
      <c r="D408" s="4">
        <v>0</v>
      </c>
      <c r="E408" s="4">
        <v>0</v>
      </c>
    </row>
    <row r="409" spans="2:5" ht="30">
      <c r="B409" s="5" t="s">
        <v>405</v>
      </c>
      <c r="C409" s="5" t="s">
        <v>467</v>
      </c>
      <c r="D409" s="4">
        <v>0</v>
      </c>
      <c r="E409" s="4">
        <v>0</v>
      </c>
    </row>
    <row r="410" spans="2:5" ht="30">
      <c r="B410" s="5" t="s">
        <v>14</v>
      </c>
      <c r="C410" s="5" t="s">
        <v>468</v>
      </c>
      <c r="D410" s="4">
        <v>0</v>
      </c>
      <c r="E410" s="4">
        <v>0</v>
      </c>
    </row>
    <row r="411" spans="2:5" ht="30">
      <c r="B411" s="5" t="s">
        <v>16</v>
      </c>
      <c r="C411" s="5" t="s">
        <v>469</v>
      </c>
      <c r="D411" s="4">
        <v>0</v>
      </c>
      <c r="E411" s="4">
        <v>0</v>
      </c>
    </row>
    <row r="412" spans="2:5" ht="15">
      <c r="B412" s="5" t="s">
        <v>18</v>
      </c>
      <c r="C412" s="6" t="s">
        <v>271</v>
      </c>
      <c r="D412" s="4">
        <v>0</v>
      </c>
      <c r="E412" s="4">
        <v>0</v>
      </c>
    </row>
    <row r="413" spans="1:120" ht="12.75">
      <c r="BP413" s="62"/>
      <c r="BQ413" s="62"/>
      <c r="BR413" s="62"/>
      <c r="BS413" s="62"/>
      <c r="BT413" s="62"/>
      <c r="BU413" s="62"/>
      <c r="BV413" s="62"/>
      <c r="BW413" s="62"/>
      <c r="BX413" s="62"/>
      <c r="BY413" s="62"/>
      <c r="BZ413" s="62"/>
      <c r="CA413" s="62"/>
      <c r="CB413" s="62"/>
      <c r="CC413" s="62"/>
      <c r="CD413" s="62"/>
      <c r="CE413" s="62"/>
      <c r="CF413" s="62"/>
      <c r="CG413" s="62"/>
      <c r="CH413" s="62"/>
      <c r="CI413" s="62"/>
      <c r="CJ413" s="62"/>
      <c r="CK413" s="62"/>
      <c r="CL413" s="62"/>
      <c r="CM413" s="62"/>
      <c r="CN413" s="62"/>
      <c r="CO413" s="62"/>
      <c r="CP413" s="62"/>
      <c r="CQ413" s="62"/>
      <c r="CR413" s="62"/>
      <c r="CS413" s="62"/>
      <c r="CT413" s="62"/>
      <c r="CU413" s="62"/>
      <c r="CV413" s="62"/>
      <c r="CW413" s="62"/>
      <c r="CX413" s="62"/>
      <c r="CY413" s="62"/>
      <c r="CZ413" s="62"/>
      <c r="DA413" s="62"/>
      <c r="DB413" s="62"/>
      <c r="DC413" s="62"/>
      <c r="DD413" s="62"/>
      <c r="DE413" s="62"/>
      <c r="DF413" s="62"/>
      <c r="DG413" s="62"/>
      <c r="DH413" s="62"/>
      <c r="DI413" s="62"/>
      <c r="DJ413" s="62"/>
      <c r="DK413" s="62"/>
      <c r="DL413" s="62"/>
      <c r="DM413" s="62"/>
      <c r="DN413" s="62"/>
      <c r="DO413" s="62"/>
      <c r="DP413" s="62"/>
    </row>
    <row r="414" spans="2:5" ht="15">
      <c r="B414" s="63" t="s">
        <v>65</v>
      </c>
      <c r="C414" s="63"/>
      <c r="D414" s="63"/>
      <c r="E414" s="63"/>
    </row>
    <row r="415" spans="2:5" ht="15">
      <c r="B415" s="63" t="s">
        <v>572</v>
      </c>
      <c r="C415" s="63"/>
      <c r="D415" s="63"/>
      <c r="E415" s="63"/>
    </row>
    <row r="416" ht="15">
      <c r="A416" s="1" t="s">
        <v>1</v>
      </c>
    </row>
    <row r="417" ht="15">
      <c r="B417" s="1" t="s">
        <v>470</v>
      </c>
    </row>
    <row r="418" ht="15">
      <c r="E418" s="3" t="s">
        <v>3</v>
      </c>
    </row>
    <row r="419" spans="2:5" ht="15">
      <c r="B419" s="2" t="s">
        <v>4</v>
      </c>
      <c r="C419" s="2" t="s">
        <v>5</v>
      </c>
      <c r="D419" s="2" t="s">
        <v>471</v>
      </c>
      <c r="E419" s="2" t="s">
        <v>471</v>
      </c>
    </row>
    <row r="420" spans="2:5" ht="15">
      <c r="B420" s="5" t="s">
        <v>8</v>
      </c>
      <c r="C420" s="5" t="s">
        <v>472</v>
      </c>
      <c r="D420" s="4">
        <v>0</v>
      </c>
      <c r="E420" s="4">
        <v>0</v>
      </c>
    </row>
    <row r="421" spans="2:5" ht="30">
      <c r="B421" s="5" t="s">
        <v>10</v>
      </c>
      <c r="C421" s="5" t="s">
        <v>473</v>
      </c>
      <c r="D421" s="4">
        <v>0</v>
      </c>
      <c r="E421" s="4">
        <v>0</v>
      </c>
    </row>
    <row r="422" spans="2:5" ht="30">
      <c r="B422" s="5" t="s">
        <v>405</v>
      </c>
      <c r="C422" s="5" t="s">
        <v>474</v>
      </c>
      <c r="D422" s="4">
        <v>0</v>
      </c>
      <c r="E422" s="4">
        <v>0</v>
      </c>
    </row>
    <row r="423" spans="2:5" ht="15">
      <c r="B423" s="5" t="s">
        <v>14</v>
      </c>
      <c r="C423" s="5" t="s">
        <v>475</v>
      </c>
      <c r="D423" s="4">
        <v>0</v>
      </c>
      <c r="E423" s="4">
        <v>0</v>
      </c>
    </row>
    <row r="424" spans="2:5" ht="15">
      <c r="B424" s="5" t="s">
        <v>16</v>
      </c>
      <c r="C424" s="5" t="s">
        <v>476</v>
      </c>
      <c r="D424" s="4">
        <v>0</v>
      </c>
      <c r="E424" s="4">
        <v>0</v>
      </c>
    </row>
    <row r="425" spans="2:5" ht="15">
      <c r="B425" s="5" t="s">
        <v>18</v>
      </c>
      <c r="C425" s="5" t="s">
        <v>477</v>
      </c>
      <c r="D425" s="4">
        <v>0</v>
      </c>
      <c r="E425" s="4">
        <v>0</v>
      </c>
    </row>
    <row r="426" spans="2:5" ht="15">
      <c r="B426" s="5" t="s">
        <v>20</v>
      </c>
      <c r="C426" s="5" t="s">
        <v>478</v>
      </c>
      <c r="D426" s="4">
        <v>0</v>
      </c>
      <c r="E426" s="4">
        <v>0</v>
      </c>
    </row>
    <row r="427" spans="2:5" ht="15">
      <c r="B427" s="5" t="s">
        <v>22</v>
      </c>
      <c r="C427" s="5" t="s">
        <v>479</v>
      </c>
      <c r="D427" s="4">
        <v>0</v>
      </c>
      <c r="E427" s="4">
        <v>0</v>
      </c>
    </row>
    <row r="428" spans="2:5" ht="15">
      <c r="B428" s="5" t="s">
        <v>24</v>
      </c>
      <c r="C428" s="5" t="s">
        <v>480</v>
      </c>
      <c r="D428" s="4">
        <v>0</v>
      </c>
      <c r="E428" s="4">
        <v>0</v>
      </c>
    </row>
    <row r="429" spans="2:5" ht="15">
      <c r="B429" s="5" t="s">
        <v>26</v>
      </c>
      <c r="C429" s="5" t="s">
        <v>481</v>
      </c>
      <c r="D429" s="4">
        <v>0</v>
      </c>
      <c r="E429" s="4">
        <v>0</v>
      </c>
    </row>
    <row r="430" spans="2:5" ht="15">
      <c r="B430" s="5" t="s">
        <v>28</v>
      </c>
      <c r="C430" s="5" t="s">
        <v>482</v>
      </c>
      <c r="D430" s="4">
        <v>0</v>
      </c>
      <c r="E430" s="4">
        <v>0</v>
      </c>
    </row>
    <row r="431" spans="2:5" ht="15">
      <c r="B431" s="5" t="s">
        <v>30</v>
      </c>
      <c r="C431" s="5" t="s">
        <v>483</v>
      </c>
      <c r="D431" s="4">
        <v>0</v>
      </c>
      <c r="E431" s="4">
        <v>0</v>
      </c>
    </row>
    <row r="432" spans="2:5" ht="15">
      <c r="B432" s="5" t="s">
        <v>32</v>
      </c>
      <c r="C432" s="5" t="s">
        <v>484</v>
      </c>
      <c r="D432" s="4">
        <v>0</v>
      </c>
      <c r="E432" s="4">
        <v>0</v>
      </c>
    </row>
    <row r="433" spans="2:5" ht="15">
      <c r="B433" s="5" t="s">
        <v>34</v>
      </c>
      <c r="C433" s="5" t="s">
        <v>485</v>
      </c>
      <c r="D433" s="4">
        <v>0</v>
      </c>
      <c r="E433" s="4">
        <v>0</v>
      </c>
    </row>
    <row r="434" spans="2:5" ht="15">
      <c r="B434" s="5" t="s">
        <v>36</v>
      </c>
      <c r="C434" s="5" t="s">
        <v>486</v>
      </c>
      <c r="D434" s="4">
        <v>0</v>
      </c>
      <c r="E434" s="4">
        <v>0</v>
      </c>
    </row>
    <row r="435" spans="2:5" ht="15">
      <c r="B435" s="5" t="s">
        <v>38</v>
      </c>
      <c r="C435" s="5" t="s">
        <v>487</v>
      </c>
      <c r="D435" s="4">
        <v>0</v>
      </c>
      <c r="E435" s="4">
        <v>0</v>
      </c>
    </row>
    <row r="436" spans="2:5" ht="15">
      <c r="B436" s="5" t="s">
        <v>40</v>
      </c>
      <c r="C436" s="5" t="s">
        <v>488</v>
      </c>
      <c r="D436" s="4">
        <v>0</v>
      </c>
      <c r="E436" s="4">
        <v>0</v>
      </c>
    </row>
    <row r="437" spans="2:5" ht="15">
      <c r="B437" s="5" t="s">
        <v>489</v>
      </c>
      <c r="C437" s="5" t="s">
        <v>490</v>
      </c>
      <c r="D437" s="4">
        <v>0</v>
      </c>
      <c r="E437" s="4">
        <v>0</v>
      </c>
    </row>
    <row r="438" spans="2:5" ht="15">
      <c r="B438" s="5" t="s">
        <v>44</v>
      </c>
      <c r="C438" s="5" t="s">
        <v>491</v>
      </c>
      <c r="D438" s="4">
        <v>0</v>
      </c>
      <c r="E438" s="4">
        <v>0</v>
      </c>
    </row>
    <row r="439" spans="2:5" ht="15">
      <c r="B439" s="5" t="s">
        <v>492</v>
      </c>
      <c r="C439" s="5" t="s">
        <v>493</v>
      </c>
      <c r="D439" s="4">
        <v>0</v>
      </c>
      <c r="E439" s="4">
        <v>0</v>
      </c>
    </row>
    <row r="440" spans="2:5" ht="15">
      <c r="B440" s="5" t="s">
        <v>48</v>
      </c>
      <c r="C440" s="5" t="s">
        <v>494</v>
      </c>
      <c r="D440" s="4">
        <v>0</v>
      </c>
      <c r="E440" s="4">
        <v>0</v>
      </c>
    </row>
    <row r="441" spans="2:5" ht="15">
      <c r="B441" s="5" t="s">
        <v>64</v>
      </c>
      <c r="C441" s="6" t="s">
        <v>271</v>
      </c>
      <c r="D441" s="4">
        <v>0</v>
      </c>
      <c r="E441" s="4">
        <v>0</v>
      </c>
    </row>
    <row r="442" spans="1:120" ht="12.75">
      <c r="BP442" s="62"/>
      <c r="BQ442" s="62"/>
      <c r="BR442" s="62"/>
      <c r="BS442" s="62"/>
      <c r="BT442" s="62"/>
      <c r="BU442" s="62"/>
      <c r="BV442" s="62"/>
      <c r="BW442" s="62"/>
      <c r="BX442" s="62"/>
      <c r="BY442" s="62"/>
      <c r="BZ442" s="62"/>
      <c r="CA442" s="62"/>
      <c r="CB442" s="62"/>
      <c r="CC442" s="62"/>
      <c r="CD442" s="62"/>
      <c r="CE442" s="62"/>
      <c r="CF442" s="62"/>
      <c r="CG442" s="62"/>
      <c r="CH442" s="62"/>
      <c r="CI442" s="62"/>
      <c r="CJ442" s="62"/>
      <c r="CK442" s="62"/>
      <c r="CL442" s="62"/>
      <c r="CM442" s="62"/>
      <c r="CN442" s="62"/>
      <c r="CO442" s="62"/>
      <c r="CP442" s="62"/>
      <c r="CQ442" s="62"/>
      <c r="CR442" s="62"/>
      <c r="CS442" s="62"/>
      <c r="CT442" s="62"/>
      <c r="CU442" s="62"/>
      <c r="CV442" s="62"/>
      <c r="CW442" s="62"/>
      <c r="CX442" s="62"/>
      <c r="CY442" s="62"/>
      <c r="CZ442" s="62"/>
      <c r="DA442" s="62"/>
      <c r="DB442" s="62"/>
      <c r="DC442" s="62"/>
      <c r="DD442" s="62"/>
      <c r="DE442" s="62"/>
      <c r="DF442" s="62"/>
      <c r="DG442" s="62"/>
      <c r="DH442" s="62"/>
      <c r="DI442" s="62"/>
      <c r="DJ442" s="62"/>
      <c r="DK442" s="62"/>
      <c r="DL442" s="62"/>
      <c r="DM442" s="62"/>
      <c r="DN442" s="62"/>
      <c r="DO442" s="62"/>
      <c r="DP442" s="62"/>
    </row>
    <row r="443" spans="2:5" ht="15">
      <c r="B443" s="63" t="s">
        <v>65</v>
      </c>
      <c r="C443" s="63"/>
      <c r="D443" s="63"/>
      <c r="E443" s="63"/>
    </row>
    <row r="444" spans="2:5" ht="15">
      <c r="B444" s="63" t="s">
        <v>572</v>
      </c>
      <c r="C444" s="63"/>
      <c r="D444" s="63"/>
      <c r="E444" s="63"/>
    </row>
    <row r="445" ht="15">
      <c r="A445" s="1" t="s">
        <v>1</v>
      </c>
    </row>
    <row r="446" ht="15">
      <c r="B446" s="1" t="s">
        <v>495</v>
      </c>
    </row>
    <row r="447" ht="15">
      <c r="E447" s="3" t="s">
        <v>3</v>
      </c>
    </row>
    <row r="448" spans="2:5" ht="30">
      <c r="B448" s="2" t="s">
        <v>4</v>
      </c>
      <c r="C448" s="2" t="s">
        <v>5</v>
      </c>
      <c r="D448" s="2" t="s">
        <v>496</v>
      </c>
      <c r="E448" s="2" t="s">
        <v>496</v>
      </c>
    </row>
    <row r="449" spans="2:5" ht="15">
      <c r="B449" s="5" t="s">
        <v>67</v>
      </c>
      <c r="C449" s="5" t="s">
        <v>497</v>
      </c>
      <c r="D449" s="4">
        <v>0</v>
      </c>
      <c r="E449" s="4">
        <v>0</v>
      </c>
    </row>
    <row r="450" spans="2:5" ht="15">
      <c r="B450" s="5" t="s">
        <v>115</v>
      </c>
      <c r="C450" s="5" t="s">
        <v>498</v>
      </c>
      <c r="D450" s="4">
        <v>0</v>
      </c>
      <c r="E450" s="4">
        <v>0</v>
      </c>
    </row>
    <row r="451" spans="2:5" ht="15">
      <c r="B451" s="5" t="s">
        <v>12</v>
      </c>
      <c r="C451" s="5" t="s">
        <v>499</v>
      </c>
      <c r="D451" s="4">
        <v>0</v>
      </c>
      <c r="E451" s="4">
        <v>0</v>
      </c>
    </row>
    <row r="452" spans="2:5" ht="15">
      <c r="B452" s="5" t="s">
        <v>255</v>
      </c>
      <c r="C452" s="5"/>
      <c r="D452" s="4">
        <v>0</v>
      </c>
      <c r="E452" s="4">
        <v>0</v>
      </c>
    </row>
    <row r="453" spans="2:5" ht="15">
      <c r="B453" s="5" t="s">
        <v>259</v>
      </c>
      <c r="C453" s="6" t="s">
        <v>271</v>
      </c>
      <c r="D453" s="4">
        <v>0</v>
      </c>
      <c r="E453" s="4">
        <v>0</v>
      </c>
    </row>
    <row r="454" spans="1:120" ht="12.75">
      <c r="BP454" s="62"/>
      <c r="BQ454" s="62"/>
      <c r="BR454" s="62"/>
      <c r="BS454" s="62"/>
      <c r="BT454" s="62"/>
      <c r="BU454" s="62"/>
      <c r="BV454" s="62"/>
      <c r="BW454" s="62"/>
      <c r="BX454" s="62"/>
      <c r="BY454" s="62"/>
      <c r="BZ454" s="62"/>
      <c r="CA454" s="62"/>
      <c r="CB454" s="62"/>
      <c r="CC454" s="62"/>
      <c r="CD454" s="62"/>
      <c r="CE454" s="62"/>
      <c r="CF454" s="62"/>
      <c r="CG454" s="62"/>
      <c r="CH454" s="62"/>
      <c r="CI454" s="62"/>
      <c r="CJ454" s="62"/>
      <c r="CK454" s="62"/>
      <c r="CL454" s="62"/>
      <c r="CM454" s="62"/>
      <c r="CN454" s="62"/>
      <c r="CO454" s="62"/>
      <c r="CP454" s="62"/>
      <c r="CQ454" s="62"/>
      <c r="CR454" s="62"/>
      <c r="CS454" s="62"/>
      <c r="CT454" s="62"/>
      <c r="CU454" s="62"/>
      <c r="CV454" s="62"/>
      <c r="CW454" s="62"/>
      <c r="CX454" s="62"/>
      <c r="CY454" s="62"/>
      <c r="CZ454" s="62"/>
      <c r="DA454" s="62"/>
      <c r="DB454" s="62"/>
      <c r="DC454" s="62"/>
      <c r="DD454" s="62"/>
      <c r="DE454" s="62"/>
      <c r="DF454" s="62"/>
      <c r="DG454" s="62"/>
      <c r="DH454" s="62"/>
      <c r="DI454" s="62"/>
      <c r="DJ454" s="62"/>
      <c r="DK454" s="62"/>
      <c r="DL454" s="62"/>
      <c r="DM454" s="62"/>
      <c r="DN454" s="62"/>
      <c r="DO454" s="62"/>
      <c r="DP454" s="62"/>
    </row>
    <row r="455" spans="2:5" ht="15">
      <c r="B455" s="63" t="s">
        <v>65</v>
      </c>
      <c r="C455" s="63"/>
      <c r="D455" s="63"/>
      <c r="E455" s="63"/>
    </row>
    <row r="456" spans="2:5" ht="15">
      <c r="B456" s="63" t="s">
        <v>572</v>
      </c>
      <c r="C456" s="63"/>
      <c r="D456" s="63"/>
      <c r="E456" s="63"/>
    </row>
    <row r="457" ht="15">
      <c r="A457" s="1" t="s">
        <v>1</v>
      </c>
    </row>
    <row r="458" ht="15">
      <c r="B458" s="1" t="s">
        <v>500</v>
      </c>
    </row>
    <row r="459" ht="15">
      <c r="F459" s="3" t="s">
        <v>3</v>
      </c>
    </row>
    <row r="460" spans="2:6" ht="30">
      <c r="B460" s="2" t="s">
        <v>4</v>
      </c>
      <c r="C460" s="2" t="s">
        <v>5</v>
      </c>
      <c r="D460" s="2" t="s">
        <v>501</v>
      </c>
      <c r="E460" s="2" t="s">
        <v>496</v>
      </c>
      <c r="F460" s="2" t="s">
        <v>496</v>
      </c>
    </row>
    <row r="461" spans="2:6" ht="15">
      <c r="B461" s="5" t="s">
        <v>8</v>
      </c>
      <c r="C461" s="5" t="s">
        <v>502</v>
      </c>
      <c r="D461" s="4">
        <v>0</v>
      </c>
      <c r="E461" s="4">
        <v>0</v>
      </c>
      <c r="F461" s="4">
        <v>0</v>
      </c>
    </row>
    <row r="462" spans="2:6" ht="15">
      <c r="B462" s="5" t="s">
        <v>10</v>
      </c>
      <c r="C462" s="5" t="s">
        <v>503</v>
      </c>
      <c r="D462" s="4">
        <v>0</v>
      </c>
      <c r="E462" s="4">
        <v>0</v>
      </c>
      <c r="F462" s="4">
        <v>0</v>
      </c>
    </row>
    <row r="463" spans="2:6" ht="15">
      <c r="B463" s="5" t="s">
        <v>405</v>
      </c>
      <c r="C463" s="5" t="s">
        <v>504</v>
      </c>
      <c r="D463" s="4">
        <v>0</v>
      </c>
      <c r="E463" s="4">
        <v>0</v>
      </c>
      <c r="F463" s="4">
        <v>0</v>
      </c>
    </row>
    <row r="464" spans="2:6" ht="15">
      <c r="B464" s="5" t="s">
        <v>14</v>
      </c>
      <c r="C464" s="6" t="s">
        <v>271</v>
      </c>
      <c r="D464" s="4">
        <v>0</v>
      </c>
      <c r="E464" s="4">
        <v>0</v>
      </c>
      <c r="F464" s="4">
        <v>0</v>
      </c>
    </row>
    <row r="465" spans="1:120" ht="12.75">
      <c r="BP465" s="62"/>
      <c r="BQ465" s="62"/>
      <c r="BR465" s="62"/>
      <c r="BS465" s="62"/>
      <c r="BT465" s="62"/>
      <c r="BU465" s="62"/>
      <c r="BV465" s="62"/>
      <c r="BW465" s="62"/>
      <c r="BX465" s="62"/>
      <c r="BY465" s="62"/>
      <c r="BZ465" s="62"/>
      <c r="CA465" s="62"/>
      <c r="CB465" s="62"/>
      <c r="CC465" s="62"/>
      <c r="CD465" s="62"/>
      <c r="CE465" s="62"/>
      <c r="CF465" s="62"/>
      <c r="CG465" s="62"/>
      <c r="CH465" s="62"/>
      <c r="CI465" s="62"/>
      <c r="CJ465" s="62"/>
      <c r="CK465" s="62"/>
      <c r="CL465" s="62"/>
      <c r="CM465" s="62"/>
      <c r="CN465" s="62"/>
      <c r="CO465" s="62"/>
      <c r="CP465" s="62"/>
      <c r="CQ465" s="62"/>
      <c r="CR465" s="62"/>
      <c r="CS465" s="62"/>
      <c r="CT465" s="62"/>
      <c r="CU465" s="62"/>
      <c r="CV465" s="62"/>
      <c r="CW465" s="62"/>
      <c r="CX465" s="62"/>
      <c r="CY465" s="62"/>
      <c r="CZ465" s="62"/>
      <c r="DA465" s="62"/>
      <c r="DB465" s="62"/>
      <c r="DC465" s="62"/>
      <c r="DD465" s="62"/>
      <c r="DE465" s="62"/>
      <c r="DF465" s="62"/>
      <c r="DG465" s="62"/>
      <c r="DH465" s="62"/>
      <c r="DI465" s="62"/>
      <c r="DJ465" s="62"/>
      <c r="DK465" s="62"/>
      <c r="DL465" s="62"/>
      <c r="DM465" s="62"/>
      <c r="DN465" s="62"/>
      <c r="DO465" s="62"/>
      <c r="DP465" s="62"/>
    </row>
    <row r="466" spans="2:5" ht="15">
      <c r="B466" s="63" t="s">
        <v>65</v>
      </c>
      <c r="C466" s="63"/>
      <c r="D466" s="63"/>
      <c r="E466" s="63"/>
    </row>
    <row r="467" spans="2:5" ht="15">
      <c r="B467" s="63" t="s">
        <v>572</v>
      </c>
      <c r="C467" s="63"/>
      <c r="D467" s="63"/>
      <c r="E467" s="63"/>
    </row>
    <row r="468" ht="15">
      <c r="A468" s="1" t="s">
        <v>1</v>
      </c>
    </row>
    <row r="469" ht="15">
      <c r="B469" s="1" t="s">
        <v>505</v>
      </c>
    </row>
    <row r="470" ht="15">
      <c r="E470" s="3" t="s">
        <v>3</v>
      </c>
    </row>
    <row r="471" spans="2:5" ht="30">
      <c r="B471" s="2" t="s">
        <v>4</v>
      </c>
      <c r="C471" s="2" t="s">
        <v>5</v>
      </c>
      <c r="D471" s="2" t="s">
        <v>6</v>
      </c>
      <c r="E471" s="2" t="s">
        <v>7</v>
      </c>
    </row>
    <row r="472" spans="2:5" ht="30">
      <c r="B472" s="5" t="s">
        <v>67</v>
      </c>
      <c r="C472" s="5" t="s">
        <v>506</v>
      </c>
      <c r="D472" s="4">
        <v>0</v>
      </c>
      <c r="E472" s="4">
        <f>+E387*0.1</f>
        <v>3352.370000000001</v>
      </c>
    </row>
    <row r="473" spans="2:5" ht="30">
      <c r="B473" s="5" t="s">
        <v>115</v>
      </c>
      <c r="C473" s="5" t="s">
        <v>507</v>
      </c>
      <c r="D473" s="4">
        <v>0</v>
      </c>
      <c r="E473" s="4">
        <v>0</v>
      </c>
    </row>
    <row r="474" spans="2:5" ht="30">
      <c r="B474" s="5" t="s">
        <v>12</v>
      </c>
      <c r="C474" s="6" t="s">
        <v>508</v>
      </c>
      <c r="D474" s="4">
        <v>0</v>
      </c>
      <c r="E474" s="4">
        <f>+E472</f>
        <v>3352.370000000001</v>
      </c>
    </row>
    <row r="475" ht="15">
      <c r="B475" s="1" t="s">
        <v>272</v>
      </c>
    </row>
    <row r="476" ht="15">
      <c r="B476" s="3" t="s">
        <v>64</v>
      </c>
    </row>
    <row r="477" spans="1:120" ht="12.75">
      <c r="BP477" s="62"/>
      <c r="BQ477" s="62"/>
      <c r="BR477" s="62"/>
      <c r="BS477" s="62"/>
      <c r="BT477" s="62"/>
      <c r="BU477" s="62"/>
      <c r="BV477" s="62"/>
      <c r="BW477" s="62"/>
      <c r="BX477" s="62"/>
      <c r="BY477" s="62"/>
      <c r="BZ477" s="62"/>
      <c r="CA477" s="62"/>
      <c r="CB477" s="62"/>
      <c r="CC477" s="62"/>
      <c r="CD477" s="62"/>
      <c r="CE477" s="62"/>
      <c r="CF477" s="62"/>
      <c r="CG477" s="62"/>
      <c r="CH477" s="62"/>
      <c r="CI477" s="62"/>
      <c r="CJ477" s="62"/>
      <c r="CK477" s="62"/>
      <c r="CL477" s="62"/>
      <c r="CM477" s="62"/>
      <c r="CN477" s="62"/>
      <c r="CO477" s="62"/>
      <c r="CP477" s="62"/>
      <c r="CQ477" s="62"/>
      <c r="CR477" s="62"/>
      <c r="CS477" s="62"/>
      <c r="CT477" s="62"/>
      <c r="CU477" s="62"/>
      <c r="CV477" s="62"/>
      <c r="CW477" s="62"/>
      <c r="CX477" s="62"/>
      <c r="CY477" s="62"/>
      <c r="CZ477" s="62"/>
      <c r="DA477" s="62"/>
      <c r="DB477" s="62"/>
      <c r="DC477" s="62"/>
      <c r="DD477" s="62"/>
      <c r="DE477" s="62"/>
      <c r="DF477" s="62"/>
      <c r="DG477" s="62"/>
      <c r="DH477" s="62"/>
      <c r="DI477" s="62"/>
      <c r="DJ477" s="62"/>
      <c r="DK477" s="62"/>
      <c r="DL477" s="62"/>
      <c r="DM477" s="62"/>
      <c r="DN477" s="62"/>
      <c r="DO477" s="62"/>
      <c r="DP477" s="62"/>
    </row>
    <row r="478" spans="2:5" ht="15">
      <c r="B478" s="63" t="s">
        <v>65</v>
      </c>
      <c r="C478" s="63"/>
      <c r="D478" s="63"/>
      <c r="E478" s="63"/>
    </row>
    <row r="479" spans="2:5" ht="15">
      <c r="B479" s="63" t="s">
        <v>572</v>
      </c>
      <c r="C479" s="63"/>
      <c r="D479" s="63"/>
      <c r="E479" s="63"/>
    </row>
    <row r="480" ht="15">
      <c r="A480" s="1" t="s">
        <v>1</v>
      </c>
    </row>
    <row r="481" ht="15">
      <c r="B481" s="1" t="s">
        <v>509</v>
      </c>
    </row>
    <row r="482" ht="15">
      <c r="G482" s="3" t="s">
        <v>3</v>
      </c>
    </row>
    <row r="483" spans="2:7" ht="45">
      <c r="B483" s="2" t="s">
        <v>4</v>
      </c>
      <c r="C483" s="2" t="s">
        <v>5</v>
      </c>
      <c r="D483" s="2" t="s">
        <v>510</v>
      </c>
      <c r="E483" s="2" t="s">
        <v>511</v>
      </c>
      <c r="F483" s="2" t="s">
        <v>512</v>
      </c>
      <c r="G483" s="2" t="s">
        <v>513</v>
      </c>
    </row>
    <row r="484" spans="2:7" ht="15">
      <c r="B484" s="5" t="s">
        <v>8</v>
      </c>
      <c r="C484" s="5" t="s">
        <v>514</v>
      </c>
      <c r="D484" s="4" t="s">
        <v>64</v>
      </c>
      <c r="E484" s="4" t="s">
        <v>64</v>
      </c>
      <c r="F484" s="4" t="s">
        <v>64</v>
      </c>
      <c r="G484" s="4" t="s">
        <v>64</v>
      </c>
    </row>
    <row r="485" spans="2:7" ht="15">
      <c r="B485" s="5" t="s">
        <v>10</v>
      </c>
      <c r="C485" s="5" t="s">
        <v>515</v>
      </c>
      <c r="D485" s="4" t="s">
        <v>64</v>
      </c>
      <c r="E485" s="4" t="s">
        <v>64</v>
      </c>
      <c r="F485" s="4" t="s">
        <v>64</v>
      </c>
      <c r="G485" s="4" t="s">
        <v>64</v>
      </c>
    </row>
    <row r="486" spans="2:7" ht="15">
      <c r="B486" s="5" t="s">
        <v>405</v>
      </c>
      <c r="C486" s="5" t="s">
        <v>516</v>
      </c>
      <c r="D486" s="4" t="s">
        <v>64</v>
      </c>
      <c r="E486" s="4" t="s">
        <v>64</v>
      </c>
      <c r="F486" s="4" t="s">
        <v>64</v>
      </c>
      <c r="G486" s="4" t="s">
        <v>64</v>
      </c>
    </row>
    <row r="487" spans="1:120" ht="12.75">
      <c r="BP487" s="62"/>
      <c r="BQ487" s="62"/>
      <c r="BR487" s="62"/>
      <c r="BS487" s="62"/>
      <c r="BT487" s="62"/>
      <c r="BU487" s="62"/>
      <c r="BV487" s="62"/>
      <c r="BW487" s="62"/>
      <c r="BX487" s="62"/>
      <c r="BY487" s="62"/>
      <c r="BZ487" s="62"/>
      <c r="CA487" s="62"/>
      <c r="CB487" s="62"/>
      <c r="CC487" s="62"/>
      <c r="CD487" s="62"/>
      <c r="CE487" s="62"/>
      <c r="CF487" s="62"/>
      <c r="CG487" s="62"/>
      <c r="CH487" s="62"/>
      <c r="CI487" s="62"/>
      <c r="CJ487" s="62"/>
      <c r="CK487" s="62"/>
      <c r="CL487" s="62"/>
      <c r="CM487" s="62"/>
      <c r="CN487" s="62"/>
      <c r="CO487" s="62"/>
      <c r="CP487" s="62"/>
      <c r="CQ487" s="62"/>
      <c r="CR487" s="62"/>
      <c r="CS487" s="62"/>
      <c r="CT487" s="62"/>
      <c r="CU487" s="62"/>
      <c r="CV487" s="62"/>
      <c r="CW487" s="62"/>
      <c r="CX487" s="62"/>
      <c r="CY487" s="62"/>
      <c r="CZ487" s="62"/>
      <c r="DA487" s="62"/>
      <c r="DB487" s="62"/>
      <c r="DC487" s="62"/>
      <c r="DD487" s="62"/>
      <c r="DE487" s="62"/>
      <c r="DF487" s="62"/>
      <c r="DG487" s="62"/>
      <c r="DH487" s="62"/>
      <c r="DI487" s="62"/>
      <c r="DJ487" s="62"/>
      <c r="DK487" s="62"/>
      <c r="DL487" s="62"/>
      <c r="DM487" s="62"/>
      <c r="DN487" s="62"/>
      <c r="DO487" s="62"/>
      <c r="DP487" s="62"/>
    </row>
    <row r="488" spans="3:6" ht="15">
      <c r="C488" s="63" t="s">
        <v>65</v>
      </c>
      <c r="D488" s="63"/>
      <c r="E488" s="63"/>
      <c r="F488" s="63"/>
    </row>
    <row r="489" spans="3:6" ht="15">
      <c r="C489" s="63" t="s">
        <v>572</v>
      </c>
      <c r="D489" s="63"/>
      <c r="E489" s="63"/>
      <c r="F489" s="63"/>
    </row>
    <row r="490" ht="15">
      <c r="A490" s="1" t="s">
        <v>1</v>
      </c>
    </row>
    <row r="491" ht="15">
      <c r="B491" s="1" t="s">
        <v>517</v>
      </c>
    </row>
    <row r="492" ht="15">
      <c r="E492" s="3" t="s">
        <v>3</v>
      </c>
    </row>
    <row r="493" spans="2:5" ht="30">
      <c r="B493" s="2" t="s">
        <v>4</v>
      </c>
      <c r="C493" s="2" t="s">
        <v>5</v>
      </c>
      <c r="D493" s="2" t="s">
        <v>6</v>
      </c>
      <c r="E493" s="2" t="s">
        <v>7</v>
      </c>
    </row>
    <row r="494" spans="2:5" ht="15">
      <c r="B494" s="5" t="s">
        <v>8</v>
      </c>
      <c r="C494" s="5" t="s">
        <v>518</v>
      </c>
      <c r="D494" s="4">
        <v>0</v>
      </c>
      <c r="E494" s="4">
        <v>0</v>
      </c>
    </row>
    <row r="495" spans="2:5" ht="15">
      <c r="B495" s="5" t="s">
        <v>10</v>
      </c>
      <c r="C495" s="5" t="s">
        <v>519</v>
      </c>
      <c r="D495" s="4">
        <v>0</v>
      </c>
      <c r="E495" s="4">
        <v>0</v>
      </c>
    </row>
    <row r="496" spans="2:5" ht="15">
      <c r="B496" s="5" t="s">
        <v>405</v>
      </c>
      <c r="C496" s="5" t="s">
        <v>520</v>
      </c>
      <c r="D496" s="4">
        <v>0</v>
      </c>
      <c r="E496" s="4">
        <v>0</v>
      </c>
    </row>
    <row r="497" spans="2:5" ht="15">
      <c r="B497" s="5" t="s">
        <v>14</v>
      </c>
      <c r="C497" s="5" t="s">
        <v>521</v>
      </c>
      <c r="D497" s="4">
        <v>0</v>
      </c>
      <c r="E497" s="4">
        <v>0</v>
      </c>
    </row>
    <row r="498" spans="2:5" ht="15">
      <c r="B498" s="5" t="s">
        <v>16</v>
      </c>
      <c r="C498" s="5" t="s">
        <v>522</v>
      </c>
      <c r="D498" s="4">
        <v>0</v>
      </c>
      <c r="E498" s="4">
        <v>0</v>
      </c>
    </row>
    <row r="499" spans="2:5" ht="15">
      <c r="B499" s="5" t="s">
        <v>18</v>
      </c>
      <c r="C499" s="6" t="s">
        <v>271</v>
      </c>
      <c r="D499" s="4">
        <v>0</v>
      </c>
      <c r="E499" s="4">
        <v>0</v>
      </c>
    </row>
    <row r="500" ht="15">
      <c r="B500" s="1" t="s">
        <v>272</v>
      </c>
    </row>
    <row r="501" ht="15">
      <c r="B501" s="3" t="s">
        <v>64</v>
      </c>
    </row>
    <row r="502" spans="1:120" ht="12.75">
      <c r="BP502" s="62"/>
      <c r="BQ502" s="62"/>
      <c r="BR502" s="62"/>
      <c r="BS502" s="62"/>
      <c r="BT502" s="62"/>
      <c r="BU502" s="62"/>
      <c r="BV502" s="62"/>
      <c r="BW502" s="62"/>
      <c r="BX502" s="62"/>
      <c r="BY502" s="62"/>
      <c r="BZ502" s="62"/>
      <c r="CA502" s="62"/>
      <c r="CB502" s="62"/>
      <c r="CC502" s="62"/>
      <c r="CD502" s="62"/>
      <c r="CE502" s="62"/>
      <c r="CF502" s="62"/>
      <c r="CG502" s="62"/>
      <c r="CH502" s="62"/>
      <c r="CI502" s="62"/>
      <c r="CJ502" s="62"/>
      <c r="CK502" s="62"/>
      <c r="CL502" s="62"/>
      <c r="CM502" s="62"/>
      <c r="CN502" s="62"/>
      <c r="CO502" s="62"/>
      <c r="CP502" s="62"/>
      <c r="CQ502" s="62"/>
      <c r="CR502" s="62"/>
      <c r="CS502" s="62"/>
      <c r="CT502" s="62"/>
      <c r="CU502" s="62"/>
      <c r="CV502" s="62"/>
      <c r="CW502" s="62"/>
      <c r="CX502" s="62"/>
      <c r="CY502" s="62"/>
      <c r="CZ502" s="62"/>
      <c r="DA502" s="62"/>
      <c r="DB502" s="62"/>
      <c r="DC502" s="62"/>
      <c r="DD502" s="62"/>
      <c r="DE502" s="62"/>
      <c r="DF502" s="62"/>
      <c r="DG502" s="62"/>
      <c r="DH502" s="62"/>
      <c r="DI502" s="62"/>
      <c r="DJ502" s="62"/>
      <c r="DK502" s="62"/>
      <c r="DL502" s="62"/>
      <c r="DM502" s="62"/>
      <c r="DN502" s="62"/>
      <c r="DO502" s="62"/>
      <c r="DP502" s="62"/>
    </row>
    <row r="503" spans="2:5" ht="15">
      <c r="B503" s="63" t="s">
        <v>65</v>
      </c>
      <c r="C503" s="63"/>
      <c r="D503" s="63"/>
      <c r="E503" s="63"/>
    </row>
    <row r="504" spans="2:5" ht="15">
      <c r="B504" s="63" t="s">
        <v>572</v>
      </c>
      <c r="C504" s="63"/>
      <c r="D504" s="63"/>
      <c r="E504" s="63"/>
    </row>
    <row r="505" ht="15">
      <c r="A505" s="1" t="s">
        <v>1</v>
      </c>
    </row>
    <row r="506" ht="15">
      <c r="B506" s="1" t="s">
        <v>523</v>
      </c>
    </row>
    <row r="507" ht="15">
      <c r="F507" s="3" t="s">
        <v>3</v>
      </c>
    </row>
    <row r="508" spans="2:6" ht="30">
      <c r="B508" s="2" t="s">
        <v>4</v>
      </c>
      <c r="C508" s="2" t="s">
        <v>5</v>
      </c>
      <c r="D508" s="2" t="s">
        <v>524</v>
      </c>
      <c r="E508" s="2" t="s">
        <v>525</v>
      </c>
      <c r="F508" s="2" t="s">
        <v>513</v>
      </c>
    </row>
    <row r="509" spans="2:6" ht="15">
      <c r="B509" s="5" t="s">
        <v>67</v>
      </c>
      <c r="C509" s="5"/>
      <c r="D509" s="4" t="s">
        <v>64</v>
      </c>
      <c r="E509" s="4" t="s">
        <v>374</v>
      </c>
      <c r="F509" s="4" t="s">
        <v>64</v>
      </c>
    </row>
    <row r="510" spans="1:120" ht="12.75">
      <c r="BP510" s="62"/>
      <c r="BQ510" s="62"/>
      <c r="BR510" s="62"/>
      <c r="BS510" s="62"/>
      <c r="BT510" s="62"/>
      <c r="BU510" s="62"/>
      <c r="BV510" s="62"/>
      <c r="BW510" s="62"/>
      <c r="BX510" s="62"/>
      <c r="BY510" s="62"/>
      <c r="BZ510" s="62"/>
      <c r="CA510" s="62"/>
      <c r="CB510" s="62"/>
      <c r="CC510" s="62"/>
      <c r="CD510" s="62"/>
      <c r="CE510" s="62"/>
      <c r="CF510" s="62"/>
      <c r="CG510" s="62"/>
      <c r="CH510" s="62"/>
      <c r="CI510" s="62"/>
      <c r="CJ510" s="62"/>
      <c r="CK510" s="62"/>
      <c r="CL510" s="62"/>
      <c r="CM510" s="62"/>
      <c r="CN510" s="62"/>
      <c r="CO510" s="62"/>
      <c r="CP510" s="62"/>
      <c r="CQ510" s="62"/>
      <c r="CR510" s="62"/>
      <c r="CS510" s="62"/>
      <c r="CT510" s="62"/>
      <c r="CU510" s="62"/>
      <c r="CV510" s="62"/>
      <c r="CW510" s="62"/>
      <c r="CX510" s="62"/>
      <c r="CY510" s="62"/>
      <c r="CZ510" s="62"/>
      <c r="DA510" s="62"/>
      <c r="DB510" s="62"/>
      <c r="DC510" s="62"/>
      <c r="DD510" s="62"/>
      <c r="DE510" s="62"/>
      <c r="DF510" s="62"/>
      <c r="DG510" s="62"/>
      <c r="DH510" s="62"/>
      <c r="DI510" s="62"/>
      <c r="DJ510" s="62"/>
      <c r="DK510" s="62"/>
      <c r="DL510" s="62"/>
      <c r="DM510" s="62"/>
      <c r="DN510" s="62"/>
      <c r="DO510" s="62"/>
      <c r="DP510" s="62"/>
    </row>
    <row r="511" spans="2:5" ht="15">
      <c r="B511" s="63" t="s">
        <v>65</v>
      </c>
      <c r="C511" s="63"/>
      <c r="D511" s="63"/>
      <c r="E511" s="63"/>
    </row>
    <row r="512" spans="2:5" ht="15">
      <c r="B512" s="63" t="s">
        <v>572</v>
      </c>
      <c r="C512" s="63"/>
      <c r="D512" s="63"/>
      <c r="E512" s="63"/>
    </row>
    <row r="513" ht="15">
      <c r="A513" s="1" t="s">
        <v>1</v>
      </c>
    </row>
    <row r="514" ht="15">
      <c r="B514" s="1" t="s">
        <v>526</v>
      </c>
    </row>
    <row r="515" ht="15">
      <c r="B515" s="1" t="s">
        <v>527</v>
      </c>
    </row>
    <row r="516" ht="15">
      <c r="B516" s="3" t="s">
        <v>64</v>
      </c>
    </row>
    <row r="517" spans="1:120" ht="12.75">
      <c r="BP517" s="62"/>
      <c r="BQ517" s="62"/>
      <c r="BR517" s="62"/>
      <c r="BS517" s="62"/>
      <c r="BT517" s="62"/>
      <c r="BU517" s="62"/>
      <c r="BV517" s="62"/>
      <c r="BW517" s="62"/>
      <c r="BX517" s="62"/>
      <c r="BY517" s="62"/>
      <c r="BZ517" s="62"/>
      <c r="CA517" s="62"/>
      <c r="CB517" s="62"/>
      <c r="CC517" s="62"/>
      <c r="CD517" s="62"/>
      <c r="CE517" s="62"/>
      <c r="CF517" s="62"/>
      <c r="CG517" s="62"/>
      <c r="CH517" s="62"/>
      <c r="CI517" s="62"/>
      <c r="CJ517" s="62"/>
      <c r="CK517" s="62"/>
      <c r="CL517" s="62"/>
      <c r="CM517" s="62"/>
      <c r="CN517" s="62"/>
      <c r="CO517" s="62"/>
      <c r="CP517" s="62"/>
      <c r="CQ517" s="62"/>
      <c r="CR517" s="62"/>
      <c r="CS517" s="62"/>
      <c r="CT517" s="62"/>
      <c r="CU517" s="62"/>
      <c r="CV517" s="62"/>
      <c r="CW517" s="62"/>
      <c r="CX517" s="62"/>
      <c r="CY517" s="62"/>
      <c r="CZ517" s="62"/>
      <c r="DA517" s="62"/>
      <c r="DB517" s="62"/>
      <c r="DC517" s="62"/>
      <c r="DD517" s="62"/>
      <c r="DE517" s="62"/>
      <c r="DF517" s="62"/>
      <c r="DG517" s="62"/>
      <c r="DH517" s="62"/>
      <c r="DI517" s="62"/>
      <c r="DJ517" s="62"/>
      <c r="DK517" s="62"/>
      <c r="DL517" s="62"/>
      <c r="DM517" s="62"/>
      <c r="DN517" s="62"/>
      <c r="DO517" s="62"/>
      <c r="DP517" s="62"/>
    </row>
    <row r="518" spans="2:5" ht="15">
      <c r="B518" s="63" t="s">
        <v>65</v>
      </c>
      <c r="C518" s="63"/>
      <c r="D518" s="63"/>
      <c r="E518" s="63"/>
    </row>
    <row r="519" spans="2:5" ht="15">
      <c r="B519" s="63" t="s">
        <v>572</v>
      </c>
      <c r="C519" s="63"/>
      <c r="D519" s="63"/>
      <c r="E519" s="63"/>
    </row>
    <row r="520" ht="15">
      <c r="A520" s="1" t="s">
        <v>1</v>
      </c>
    </row>
    <row r="521" ht="15">
      <c r="B521" s="1" t="s">
        <v>528</v>
      </c>
    </row>
    <row r="522" ht="15">
      <c r="B522" s="1" t="s">
        <v>529</v>
      </c>
    </row>
    <row r="523" ht="15">
      <c r="B523" s="3" t="s">
        <v>64</v>
      </c>
    </row>
    <row r="524" spans="1:120" ht="12.75">
      <c r="BP524" s="62"/>
      <c r="BQ524" s="62"/>
      <c r="BR524" s="62"/>
      <c r="BS524" s="62"/>
      <c r="BT524" s="62"/>
      <c r="BU524" s="62"/>
      <c r="BV524" s="62"/>
      <c r="BW524" s="62"/>
      <c r="BX524" s="62"/>
      <c r="BY524" s="62"/>
      <c r="BZ524" s="62"/>
      <c r="CA524" s="62"/>
      <c r="CB524" s="62"/>
      <c r="CC524" s="62"/>
      <c r="CD524" s="62"/>
      <c r="CE524" s="62"/>
      <c r="CF524" s="62"/>
      <c r="CG524" s="62"/>
      <c r="CH524" s="62"/>
      <c r="CI524" s="62"/>
      <c r="CJ524" s="62"/>
      <c r="CK524" s="62"/>
      <c r="CL524" s="62"/>
      <c r="CM524" s="62"/>
      <c r="CN524" s="62"/>
      <c r="CO524" s="62"/>
      <c r="CP524" s="62"/>
      <c r="CQ524" s="62"/>
      <c r="CR524" s="62"/>
      <c r="CS524" s="62"/>
      <c r="CT524" s="62"/>
      <c r="CU524" s="62"/>
      <c r="CV524" s="62"/>
      <c r="CW524" s="62"/>
      <c r="CX524" s="62"/>
      <c r="CY524" s="62"/>
      <c r="CZ524" s="62"/>
      <c r="DA524" s="62"/>
      <c r="DB524" s="62"/>
      <c r="DC524" s="62"/>
      <c r="DD524" s="62"/>
      <c r="DE524" s="62"/>
      <c r="DF524" s="62"/>
      <c r="DG524" s="62"/>
      <c r="DH524" s="62"/>
      <c r="DI524" s="62"/>
      <c r="DJ524" s="62"/>
      <c r="DK524" s="62"/>
      <c r="DL524" s="62"/>
      <c r="DM524" s="62"/>
      <c r="DN524" s="62"/>
      <c r="DO524" s="62"/>
      <c r="DP524" s="62"/>
    </row>
    <row r="525" spans="2:5" ht="15">
      <c r="B525" s="63" t="s">
        <v>65</v>
      </c>
      <c r="C525" s="63"/>
      <c r="D525" s="63"/>
      <c r="E525" s="63"/>
    </row>
    <row r="526" spans="2:5" ht="15">
      <c r="B526" s="63" t="s">
        <v>572</v>
      </c>
      <c r="C526" s="63"/>
      <c r="D526" s="63"/>
      <c r="E526" s="63"/>
    </row>
    <row r="527" ht="15">
      <c r="A527" s="1" t="s">
        <v>1</v>
      </c>
    </row>
    <row r="528" ht="15">
      <c r="B528" s="1" t="s">
        <v>530</v>
      </c>
    </row>
    <row r="529" ht="15">
      <c r="O529" s="3" t="s">
        <v>3</v>
      </c>
    </row>
    <row r="530" spans="2:15" ht="45">
      <c r="B530" s="2" t="s">
        <v>4</v>
      </c>
      <c r="C530" s="2" t="s">
        <v>5</v>
      </c>
      <c r="D530" s="2" t="s">
        <v>7</v>
      </c>
      <c r="E530" s="2" t="s">
        <v>531</v>
      </c>
      <c r="F530" s="2" t="s">
        <v>532</v>
      </c>
      <c r="G530" s="2" t="s">
        <v>533</v>
      </c>
      <c r="H530" s="2" t="s">
        <v>534</v>
      </c>
      <c r="I530" s="2" t="s">
        <v>535</v>
      </c>
      <c r="J530" s="2" t="s">
        <v>536</v>
      </c>
      <c r="K530" s="2" t="s">
        <v>537</v>
      </c>
      <c r="L530" s="2" t="s">
        <v>538</v>
      </c>
      <c r="M530" s="2" t="s">
        <v>539</v>
      </c>
      <c r="N530" s="2" t="s">
        <v>525</v>
      </c>
      <c r="O530" s="2" t="s">
        <v>7</v>
      </c>
    </row>
    <row r="531" spans="2:15" ht="15">
      <c r="B531" s="5" t="s">
        <v>64</v>
      </c>
      <c r="C531" s="6" t="s">
        <v>540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</row>
    <row r="532" spans="2:15" ht="15">
      <c r="B532" s="5" t="s">
        <v>325</v>
      </c>
      <c r="C532" s="5" t="s">
        <v>317</v>
      </c>
      <c r="D532" s="4">
        <v>0</v>
      </c>
      <c r="E532" s="4">
        <v>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</row>
    <row r="533" spans="2:15" ht="15">
      <c r="B533" s="5" t="s">
        <v>326</v>
      </c>
      <c r="C533" s="5" t="s">
        <v>318</v>
      </c>
      <c r="D533" s="4">
        <v>0</v>
      </c>
      <c r="E533" s="4">
        <v>0</v>
      </c>
      <c r="F533" s="4">
        <v>0</v>
      </c>
      <c r="G533" s="4">
        <v>0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</row>
    <row r="534" spans="2:15" ht="15">
      <c r="B534" s="5" t="s">
        <v>327</v>
      </c>
      <c r="C534" s="5" t="s">
        <v>541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</row>
    <row r="535" spans="2:15" ht="15">
      <c r="B535" s="5" t="s">
        <v>329</v>
      </c>
      <c r="C535" s="5" t="s">
        <v>542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</row>
    <row r="536" spans="2:15" ht="15">
      <c r="B536" s="5" t="s">
        <v>335</v>
      </c>
      <c r="C536" s="5" t="s">
        <v>543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</row>
    <row r="537" spans="2:15" ht="15">
      <c r="B537" s="5" t="s">
        <v>344</v>
      </c>
      <c r="C537" s="5" t="s">
        <v>320</v>
      </c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</row>
    <row r="538" spans="2:15" ht="15">
      <c r="B538" s="5" t="s">
        <v>346</v>
      </c>
      <c r="C538" s="5" t="s">
        <v>321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</row>
    <row r="539" spans="2:15" ht="15">
      <c r="B539" s="5" t="s">
        <v>348</v>
      </c>
      <c r="C539" s="5" t="s">
        <v>322</v>
      </c>
      <c r="D539" s="4">
        <v>0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</row>
    <row r="540" spans="2:15" ht="15">
      <c r="B540" s="5" t="s">
        <v>544</v>
      </c>
      <c r="C540" s="5" t="s">
        <v>99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</row>
    <row r="541" spans="2:15" ht="15">
      <c r="B541" s="5" t="s">
        <v>545</v>
      </c>
      <c r="C541" s="5" t="s">
        <v>546</v>
      </c>
      <c r="D541" s="4">
        <v>0</v>
      </c>
      <c r="E541" s="4">
        <v>0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</row>
    <row r="542" spans="2:15" ht="15">
      <c r="B542" s="5" t="s">
        <v>547</v>
      </c>
      <c r="C542" s="5" t="s">
        <v>548</v>
      </c>
      <c r="D542" s="4">
        <v>0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</row>
    <row r="543" spans="2:15" ht="15">
      <c r="B543" s="5" t="s">
        <v>549</v>
      </c>
      <c r="C543" s="6" t="s">
        <v>550</v>
      </c>
      <c r="D543" s="4">
        <v>0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</row>
    <row r="544" spans="2:15" ht="15">
      <c r="B544" s="5" t="s">
        <v>64</v>
      </c>
      <c r="C544" s="6" t="s">
        <v>551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</row>
    <row r="545" spans="2:15" ht="15">
      <c r="B545" s="5" t="s">
        <v>350</v>
      </c>
      <c r="C545" s="5" t="s">
        <v>376</v>
      </c>
      <c r="D545" s="4">
        <v>0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</row>
    <row r="546" spans="2:15" ht="15">
      <c r="B546" s="5" t="s">
        <v>159</v>
      </c>
      <c r="C546" s="5" t="s">
        <v>377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</row>
    <row r="547" spans="2:15" ht="15">
      <c r="B547" s="5" t="s">
        <v>351</v>
      </c>
      <c r="C547" s="5" t="s">
        <v>552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</row>
    <row r="548" spans="2:15" ht="15">
      <c r="B548" s="5" t="s">
        <v>353</v>
      </c>
      <c r="C548" s="5" t="s">
        <v>553</v>
      </c>
      <c r="D548" s="4">
        <v>0</v>
      </c>
      <c r="E548" s="4">
        <v>0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</row>
    <row r="549" spans="2:15" ht="15">
      <c r="B549" s="5" t="s">
        <v>357</v>
      </c>
      <c r="C549" s="5" t="s">
        <v>378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</row>
    <row r="550" spans="2:15" ht="15">
      <c r="B550" s="5" t="s">
        <v>364</v>
      </c>
      <c r="C550" s="5" t="s">
        <v>379</v>
      </c>
      <c r="D550" s="4">
        <v>0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</row>
    <row r="551" spans="2:15" ht="15">
      <c r="B551" s="5" t="s">
        <v>554</v>
      </c>
      <c r="C551" s="5" t="s">
        <v>380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</row>
    <row r="552" spans="2:15" ht="15">
      <c r="B552" s="5" t="s">
        <v>555</v>
      </c>
      <c r="C552" s="5" t="s">
        <v>381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</row>
    <row r="553" spans="2:15" ht="15">
      <c r="B553" s="5" t="s">
        <v>556</v>
      </c>
      <c r="C553" s="5" t="s">
        <v>382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</row>
    <row r="554" spans="2:15" ht="30">
      <c r="B554" s="5" t="s">
        <v>557</v>
      </c>
      <c r="C554" s="5" t="s">
        <v>558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</row>
    <row r="555" spans="2:15" ht="15">
      <c r="B555" s="5" t="s">
        <v>559</v>
      </c>
      <c r="C555" s="6" t="s">
        <v>560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</row>
    <row r="556" spans="2:15" ht="15">
      <c r="B556" s="5" t="s">
        <v>12</v>
      </c>
      <c r="C556" s="6" t="s">
        <v>561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</row>
    <row r="557" spans="2:15" ht="15">
      <c r="B557" s="5" t="s">
        <v>235</v>
      </c>
      <c r="C557" s="5" t="s">
        <v>562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</row>
    <row r="558" spans="2:15" ht="15">
      <c r="B558" s="5" t="s">
        <v>243</v>
      </c>
      <c r="C558" s="5" t="s">
        <v>97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</row>
    <row r="559" spans="2:15" ht="15">
      <c r="B559" s="5" t="s">
        <v>255</v>
      </c>
      <c r="C559" s="6" t="s">
        <v>271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</row>
    <row r="560" spans="1:120" ht="12.75">
      <c r="BP560" s="62"/>
      <c r="BQ560" s="62"/>
      <c r="BR560" s="62"/>
      <c r="BS560" s="62"/>
      <c r="BT560" s="62"/>
      <c r="BU560" s="62"/>
      <c r="BV560" s="62"/>
      <c r="BW560" s="62"/>
      <c r="BX560" s="62"/>
      <c r="BY560" s="62"/>
      <c r="BZ560" s="62"/>
      <c r="CA560" s="62"/>
      <c r="CB560" s="62"/>
      <c r="CC560" s="62"/>
      <c r="CD560" s="62"/>
      <c r="CE560" s="62"/>
      <c r="CF560" s="62"/>
      <c r="CG560" s="62"/>
      <c r="CH560" s="62"/>
      <c r="CI560" s="62"/>
      <c r="CJ560" s="62"/>
      <c r="CK560" s="62"/>
      <c r="CL560" s="62"/>
      <c r="CM560" s="62"/>
      <c r="CN560" s="62"/>
      <c r="CO560" s="62"/>
      <c r="CP560" s="62"/>
      <c r="CQ560" s="62"/>
      <c r="CR560" s="62"/>
      <c r="CS560" s="62"/>
      <c r="CT560" s="62"/>
      <c r="CU560" s="62"/>
      <c r="CV560" s="62"/>
      <c r="CW560" s="62"/>
      <c r="CX560" s="62"/>
      <c r="CY560" s="62"/>
      <c r="CZ560" s="62"/>
      <c r="DA560" s="62"/>
      <c r="DB560" s="62"/>
      <c r="DC560" s="62"/>
      <c r="DD560" s="62"/>
      <c r="DE560" s="62"/>
      <c r="DF560" s="62"/>
      <c r="DG560" s="62"/>
      <c r="DH560" s="62"/>
      <c r="DI560" s="62"/>
      <c r="DJ560" s="62"/>
      <c r="DK560" s="62"/>
      <c r="DL560" s="62"/>
      <c r="DM560" s="62"/>
      <c r="DN560" s="62"/>
      <c r="DO560" s="62"/>
      <c r="DP560" s="62"/>
    </row>
    <row r="561" spans="4:7" ht="15">
      <c r="D561" s="63" t="s">
        <v>65</v>
      </c>
      <c r="E561" s="63"/>
      <c r="F561" s="63"/>
      <c r="G561" s="63"/>
    </row>
    <row r="562" spans="4:7" ht="15">
      <c r="D562" s="63" t="s">
        <v>572</v>
      </c>
      <c r="E562" s="63"/>
      <c r="F562" s="63"/>
      <c r="G562" s="63"/>
    </row>
    <row r="563" ht="15">
      <c r="A563" s="1" t="s">
        <v>1</v>
      </c>
    </row>
    <row r="564" ht="15">
      <c r="B564" s="1" t="s">
        <v>563</v>
      </c>
    </row>
    <row r="565" ht="15">
      <c r="E565" s="3" t="s">
        <v>3</v>
      </c>
    </row>
    <row r="566" spans="2:5" ht="15">
      <c r="B566" s="2" t="s">
        <v>4</v>
      </c>
      <c r="C566" s="2" t="s">
        <v>5</v>
      </c>
      <c r="D566" s="2" t="s">
        <v>564</v>
      </c>
      <c r="E566" s="2" t="s">
        <v>564</v>
      </c>
    </row>
    <row r="567" spans="2:5" ht="15">
      <c r="B567" s="5" t="s">
        <v>8</v>
      </c>
      <c r="C567" s="5" t="s">
        <v>472</v>
      </c>
      <c r="D567" s="4">
        <v>8780600</v>
      </c>
      <c r="E567" s="4">
        <v>0</v>
      </c>
    </row>
    <row r="568" spans="2:5" ht="30">
      <c r="B568" s="5" t="s">
        <v>10</v>
      </c>
      <c r="C568" s="5" t="s">
        <v>473</v>
      </c>
      <c r="D568" s="4">
        <v>0</v>
      </c>
      <c r="E568" s="4">
        <v>0</v>
      </c>
    </row>
    <row r="569" spans="2:5" ht="30">
      <c r="B569" s="5" t="s">
        <v>405</v>
      </c>
      <c r="C569" s="5" t="s">
        <v>474</v>
      </c>
      <c r="D569" s="4">
        <v>0</v>
      </c>
      <c r="E569" s="4">
        <v>0</v>
      </c>
    </row>
    <row r="570" spans="2:5" ht="15">
      <c r="B570" s="5" t="s">
        <v>14</v>
      </c>
      <c r="C570" s="5" t="s">
        <v>475</v>
      </c>
      <c r="D570" s="4">
        <v>0</v>
      </c>
      <c r="E570" s="4">
        <v>0</v>
      </c>
    </row>
    <row r="571" spans="2:5" ht="15">
      <c r="B571" s="5" t="s">
        <v>16</v>
      </c>
      <c r="C571" s="5" t="s">
        <v>476</v>
      </c>
      <c r="D571" s="4">
        <v>0</v>
      </c>
      <c r="E571" s="4">
        <v>0</v>
      </c>
    </row>
    <row r="572" spans="2:5" ht="15">
      <c r="B572" s="5" t="s">
        <v>18</v>
      </c>
      <c r="C572" s="5" t="s">
        <v>477</v>
      </c>
      <c r="D572" s="4">
        <v>0</v>
      </c>
      <c r="E572" s="4">
        <v>0</v>
      </c>
    </row>
    <row r="573" spans="2:5" ht="15">
      <c r="B573" s="5" t="s">
        <v>20</v>
      </c>
      <c r="C573" s="5" t="s">
        <v>478</v>
      </c>
      <c r="D573" s="4">
        <v>0</v>
      </c>
      <c r="E573" s="4">
        <v>0</v>
      </c>
    </row>
    <row r="574" spans="2:5" ht="15">
      <c r="B574" s="5" t="s">
        <v>22</v>
      </c>
      <c r="C574" s="5" t="s">
        <v>479</v>
      </c>
      <c r="D574" s="4">
        <v>0</v>
      </c>
      <c r="E574" s="4">
        <v>0</v>
      </c>
    </row>
    <row r="575" spans="2:5" ht="15">
      <c r="B575" s="5" t="s">
        <v>24</v>
      </c>
      <c r="C575" s="5" t="s">
        <v>480</v>
      </c>
      <c r="D575" s="4">
        <v>0</v>
      </c>
      <c r="E575" s="4">
        <v>0</v>
      </c>
    </row>
    <row r="576" spans="2:5" ht="15">
      <c r="B576" s="5" t="s">
        <v>26</v>
      </c>
      <c r="C576" s="5" t="s">
        <v>481</v>
      </c>
      <c r="D576" s="4">
        <v>0</v>
      </c>
      <c r="E576" s="4">
        <v>0</v>
      </c>
    </row>
    <row r="577" spans="2:5" ht="15">
      <c r="B577" s="5" t="s">
        <v>28</v>
      </c>
      <c r="C577" s="5" t="s">
        <v>482</v>
      </c>
      <c r="D577" s="4">
        <v>0</v>
      </c>
      <c r="E577" s="4">
        <v>0</v>
      </c>
    </row>
    <row r="578" spans="2:5" ht="15">
      <c r="B578" s="5" t="s">
        <v>30</v>
      </c>
      <c r="C578" s="5" t="s">
        <v>483</v>
      </c>
      <c r="D578" s="4">
        <v>0</v>
      </c>
      <c r="E578" s="4">
        <v>0</v>
      </c>
    </row>
    <row r="579" spans="2:5" ht="15">
      <c r="B579" s="5" t="s">
        <v>32</v>
      </c>
      <c r="C579" s="5" t="s">
        <v>484</v>
      </c>
      <c r="D579" s="4">
        <v>0</v>
      </c>
      <c r="E579" s="4">
        <v>0</v>
      </c>
    </row>
    <row r="580" spans="2:5" ht="15">
      <c r="B580" s="5" t="s">
        <v>34</v>
      </c>
      <c r="C580" s="5" t="s">
        <v>485</v>
      </c>
      <c r="D580" s="4">
        <v>0</v>
      </c>
      <c r="E580" s="4">
        <v>0</v>
      </c>
    </row>
    <row r="581" spans="2:5" ht="15">
      <c r="B581" s="5" t="s">
        <v>36</v>
      </c>
      <c r="C581" s="5" t="s">
        <v>486</v>
      </c>
      <c r="D581" s="4">
        <v>0</v>
      </c>
      <c r="E581" s="4">
        <v>0</v>
      </c>
    </row>
    <row r="582" spans="2:5" ht="15">
      <c r="B582" s="5" t="s">
        <v>38</v>
      </c>
      <c r="C582" s="5" t="s">
        <v>487</v>
      </c>
      <c r="D582" s="4">
        <v>0</v>
      </c>
      <c r="E582" s="4">
        <v>0</v>
      </c>
    </row>
    <row r="583" spans="2:5" ht="15">
      <c r="B583" s="5" t="s">
        <v>40</v>
      </c>
      <c r="C583" s="5" t="s">
        <v>488</v>
      </c>
      <c r="D583" s="4">
        <v>0</v>
      </c>
      <c r="E583" s="4">
        <v>0</v>
      </c>
    </row>
    <row r="584" spans="2:5" ht="15">
      <c r="B584" s="5" t="s">
        <v>489</v>
      </c>
      <c r="C584" s="5" t="s">
        <v>490</v>
      </c>
      <c r="D584" s="4">
        <v>0</v>
      </c>
      <c r="E584" s="4">
        <v>0</v>
      </c>
    </row>
    <row r="585" spans="2:5" ht="15">
      <c r="B585" s="5" t="s">
        <v>44</v>
      </c>
      <c r="C585" s="5" t="s">
        <v>491</v>
      </c>
      <c r="D585" s="4">
        <v>0</v>
      </c>
      <c r="E585" s="4">
        <v>0</v>
      </c>
    </row>
    <row r="586" spans="2:5" ht="15">
      <c r="B586" s="5" t="s">
        <v>492</v>
      </c>
      <c r="C586" s="5" t="s">
        <v>493</v>
      </c>
      <c r="D586" s="4">
        <v>0</v>
      </c>
      <c r="E586" s="4">
        <v>0</v>
      </c>
    </row>
    <row r="587" spans="2:5" ht="15">
      <c r="B587" s="5" t="s">
        <v>48</v>
      </c>
      <c r="C587" s="5" t="s">
        <v>494</v>
      </c>
      <c r="D587" s="4">
        <v>0</v>
      </c>
      <c r="E587" s="4">
        <v>0</v>
      </c>
    </row>
    <row r="588" spans="2:5" ht="15">
      <c r="B588" s="5" t="s">
        <v>64</v>
      </c>
      <c r="C588" s="6" t="s">
        <v>271</v>
      </c>
      <c r="D588" s="4">
        <f>+D567</f>
        <v>8780600</v>
      </c>
      <c r="E588" s="4">
        <v>0</v>
      </c>
    </row>
    <row r="589" spans="1:120" ht="12.75">
      <c r="BP589" s="62"/>
      <c r="BQ589" s="62"/>
      <c r="BR589" s="62"/>
      <c r="BS589" s="62"/>
      <c r="BT589" s="62"/>
      <c r="BU589" s="62"/>
      <c r="BV589" s="62"/>
      <c r="BW589" s="62"/>
      <c r="BX589" s="62"/>
      <c r="BY589" s="62"/>
      <c r="BZ589" s="62"/>
      <c r="CA589" s="62"/>
      <c r="CB589" s="62"/>
      <c r="CC589" s="62"/>
      <c r="CD589" s="62"/>
      <c r="CE589" s="62"/>
      <c r="CF589" s="62"/>
      <c r="CG589" s="62"/>
      <c r="CH589" s="62"/>
      <c r="CI589" s="62"/>
      <c r="CJ589" s="62"/>
      <c r="CK589" s="62"/>
      <c r="CL589" s="62"/>
      <c r="CM589" s="62"/>
      <c r="CN589" s="62"/>
      <c r="CO589" s="62"/>
      <c r="CP589" s="62"/>
      <c r="CQ589" s="62"/>
      <c r="CR589" s="62"/>
      <c r="CS589" s="62"/>
      <c r="CT589" s="62"/>
      <c r="CU589" s="62"/>
      <c r="CV589" s="62"/>
      <c r="CW589" s="62"/>
      <c r="CX589" s="62"/>
      <c r="CY589" s="62"/>
      <c r="CZ589" s="62"/>
      <c r="DA589" s="62"/>
      <c r="DB589" s="62"/>
      <c r="DC589" s="62"/>
      <c r="DD589" s="62"/>
      <c r="DE589" s="62"/>
      <c r="DF589" s="62"/>
      <c r="DG589" s="62"/>
      <c r="DH589" s="62"/>
      <c r="DI589" s="62"/>
      <c r="DJ589" s="62"/>
      <c r="DK589" s="62"/>
      <c r="DL589" s="62"/>
      <c r="DM589" s="62"/>
      <c r="DN589" s="62"/>
      <c r="DO589" s="62"/>
      <c r="DP589" s="62"/>
    </row>
    <row r="590" spans="2:5" ht="15">
      <c r="B590" s="63" t="s">
        <v>65</v>
      </c>
      <c r="C590" s="63"/>
      <c r="D590" s="63"/>
      <c r="E590" s="63"/>
    </row>
    <row r="591" spans="2:5" ht="15">
      <c r="B591" s="63" t="s">
        <v>572</v>
      </c>
      <c r="C591" s="63"/>
      <c r="D591" s="63"/>
      <c r="E591" s="63"/>
    </row>
  </sheetData>
  <sheetProtection/>
  <mergeCells count="127">
    <mergeCell ref="B526:E526"/>
    <mergeCell ref="D561:G561"/>
    <mergeCell ref="D562:G562"/>
    <mergeCell ref="B590:E590"/>
    <mergeCell ref="B591:E591"/>
    <mergeCell ref="B504:E504"/>
    <mergeCell ref="B511:E511"/>
    <mergeCell ref="B512:E512"/>
    <mergeCell ref="B518:E518"/>
    <mergeCell ref="B519:E519"/>
    <mergeCell ref="B525:E525"/>
    <mergeCell ref="B467:E467"/>
    <mergeCell ref="B478:E478"/>
    <mergeCell ref="B479:E479"/>
    <mergeCell ref="C488:F488"/>
    <mergeCell ref="C489:F489"/>
    <mergeCell ref="B503:E503"/>
    <mergeCell ref="B415:E415"/>
    <mergeCell ref="B443:E443"/>
    <mergeCell ref="B444:E444"/>
    <mergeCell ref="B455:E455"/>
    <mergeCell ref="B456:E456"/>
    <mergeCell ref="B466:E466"/>
    <mergeCell ref="B389:E389"/>
    <mergeCell ref="B390:E390"/>
    <mergeCell ref="B401:E401"/>
    <mergeCell ref="B402:E402"/>
    <mergeCell ref="B414:E414"/>
    <mergeCell ref="C360:F360"/>
    <mergeCell ref="B380:E380"/>
    <mergeCell ref="B381:E381"/>
    <mergeCell ref="C326:F326"/>
    <mergeCell ref="C341:F341"/>
    <mergeCell ref="C342:F342"/>
    <mergeCell ref="C352:F352"/>
    <mergeCell ref="C353:F353"/>
    <mergeCell ref="C359:F359"/>
    <mergeCell ref="C288:F288"/>
    <mergeCell ref="B298:E298"/>
    <mergeCell ref="B299:E299"/>
    <mergeCell ref="C314:F314"/>
    <mergeCell ref="C315:F315"/>
    <mergeCell ref="C325:F325"/>
    <mergeCell ref="B250:E250"/>
    <mergeCell ref="B263:E263"/>
    <mergeCell ref="B264:E264"/>
    <mergeCell ref="C274:F274"/>
    <mergeCell ref="C275:F275"/>
    <mergeCell ref="C287:F287"/>
    <mergeCell ref="C228:F228"/>
    <mergeCell ref="B238:E238"/>
    <mergeCell ref="B239:E239"/>
    <mergeCell ref="B249:E249"/>
    <mergeCell ref="C201:F201"/>
    <mergeCell ref="C211:F211"/>
    <mergeCell ref="C212:F212"/>
    <mergeCell ref="C220:F220"/>
    <mergeCell ref="C221:F221"/>
    <mergeCell ref="C227:F227"/>
    <mergeCell ref="B116:E116"/>
    <mergeCell ref="C154:F154"/>
    <mergeCell ref="C155:F155"/>
    <mergeCell ref="C165:F165"/>
    <mergeCell ref="C166:F166"/>
    <mergeCell ref="C200:F200"/>
    <mergeCell ref="B53:E53"/>
    <mergeCell ref="B69:E69"/>
    <mergeCell ref="B70:E70"/>
    <mergeCell ref="B78:E78"/>
    <mergeCell ref="B79:E79"/>
    <mergeCell ref="B96:E96"/>
    <mergeCell ref="BP589:DP589"/>
    <mergeCell ref="C7:F7"/>
    <mergeCell ref="C8:F8"/>
    <mergeCell ref="C14:F14"/>
    <mergeCell ref="C15:F15"/>
    <mergeCell ref="B27:E27"/>
    <mergeCell ref="B28:E28"/>
    <mergeCell ref="B40:E40"/>
    <mergeCell ref="B41:E41"/>
    <mergeCell ref="B52:E52"/>
    <mergeCell ref="BP487:DP487"/>
    <mergeCell ref="BP502:DP502"/>
    <mergeCell ref="BP510:DP510"/>
    <mergeCell ref="BP517:DP517"/>
    <mergeCell ref="BP524:DP524"/>
    <mergeCell ref="BP560:DP560"/>
    <mergeCell ref="BP400:DP400"/>
    <mergeCell ref="BP413:DP413"/>
    <mergeCell ref="BP442:DP442"/>
    <mergeCell ref="BP454:DP454"/>
    <mergeCell ref="BP465:DP465"/>
    <mergeCell ref="BP477:DP477"/>
    <mergeCell ref="BP324:DP324"/>
    <mergeCell ref="BP340:DP340"/>
    <mergeCell ref="BP351:DP351"/>
    <mergeCell ref="BP358:DP358"/>
    <mergeCell ref="BP379:DP379"/>
    <mergeCell ref="BP388:DP388"/>
    <mergeCell ref="BP248:DP248"/>
    <mergeCell ref="BP262:DP262"/>
    <mergeCell ref="BP273:DP273"/>
    <mergeCell ref="BP286:DP286"/>
    <mergeCell ref="BP297:DP297"/>
    <mergeCell ref="BP313:DP313"/>
    <mergeCell ref="BP164:DP164"/>
    <mergeCell ref="BP199:DP199"/>
    <mergeCell ref="BP210:DP210"/>
    <mergeCell ref="BP219:DP219"/>
    <mergeCell ref="BP226:DP226"/>
    <mergeCell ref="BP237:DP237"/>
    <mergeCell ref="BP77:DP77"/>
    <mergeCell ref="BP95:DP95"/>
    <mergeCell ref="BP102:DP102"/>
    <mergeCell ref="BP114:DP114"/>
    <mergeCell ref="B151:G152"/>
    <mergeCell ref="BP153:DP153"/>
    <mergeCell ref="B97:E97"/>
    <mergeCell ref="B103:E103"/>
    <mergeCell ref="B104:E104"/>
    <mergeCell ref="B115:E115"/>
    <mergeCell ref="BP6:DP6"/>
    <mergeCell ref="BP13:DP13"/>
    <mergeCell ref="BP26:DP26"/>
    <mergeCell ref="BP39:DP39"/>
    <mergeCell ref="BP51:DP51"/>
    <mergeCell ref="BP68:DP68"/>
  </mergeCells>
  <printOptions/>
  <pageMargins left="0.75" right="0.75" top="0.46" bottom="0.4" header="0.42" footer="0.38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Enkhsuvd Enkhbold</dc:creator>
  <cp:keywords/>
  <dc:description/>
  <cp:lastModifiedBy>Enkhsuvd Enkhbold</cp:lastModifiedBy>
  <cp:lastPrinted>2018-07-19T07:08:24Z</cp:lastPrinted>
  <dcterms:created xsi:type="dcterms:W3CDTF">2018-02-09T03:35:56Z</dcterms:created>
  <dcterms:modified xsi:type="dcterms:W3CDTF">2018-07-19T07:22:08Z</dcterms:modified>
  <cp:category/>
  <cp:version/>
  <cp:contentType/>
  <cp:contentStatus/>
</cp:coreProperties>
</file>