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<sst xmlns="http://schemas.openxmlformats.org/spreadsheetml/2006/main" count="59" uniqueCount="55">
  <si>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МОННООС ХК-ИЙН 2019 ОНЫ ЖИЛИЙН ЭЦСИЙН БАЛАНС</t>
  </si>
  <si>
    <t>(ìÿí.òºã-ººð)</t>
  </si>
  <si>
    <t>ÁÀËÀÍÑÛÍ Ç¯ÉË</t>
  </si>
  <si>
    <t>¯ëäýãäýë</t>
  </si>
  <si>
    <t>Ýöñèéí</t>
  </si>
  <si>
    <t>À.ÕªÐªÍÃª</t>
  </si>
  <si>
    <t>1. Ýðãýëòèéí õºðºíãèéí ä¿í</t>
  </si>
  <si>
    <t>Ìºíãº áà ò¿¿íòýé àäèëòãàõ õºðºíãº</t>
  </si>
  <si>
    <t>Áîãèíî õóãàöààò õºðºíãº îðóóëàëò</t>
  </si>
  <si>
    <t>Авлага</t>
  </si>
  <si>
    <t>Áàðàà áýëýí á¿òýýãäýõ¿¿í</t>
  </si>
  <si>
    <t>¯íäñýí òóñëàõ ìàòåðèàë</t>
  </si>
  <si>
    <t>Óðüä÷èëæ òºëñºí çàðäàë/òîîöîî</t>
  </si>
  <si>
    <t>Áóñàä</t>
  </si>
  <si>
    <t>2. Áèåò õºðºíãèéí ä¿í</t>
  </si>
  <si>
    <t xml:space="preserve">Ãàçàð </t>
  </si>
  <si>
    <t>Áàðèëãà áàéãóóëàìæ</t>
  </si>
  <si>
    <t>Ìàøèí, òîíîã òºõººðºìæ</t>
  </si>
  <si>
    <t>Òàâèëãà ýä õîãøèë</t>
  </si>
  <si>
    <t>Õóðèìòëàãäñàí ýëýãäýë</t>
  </si>
  <si>
    <t>3. Áèåò áóñ õºðºíãèéí ä¿í</t>
  </si>
  <si>
    <t>4. Óðò õóãàöààòàé õºðºíãº îðóóëàëò</t>
  </si>
  <si>
    <t>Íèéò õºðºíãèéí ä¿í</t>
  </si>
  <si>
    <t>Á. ªÐ ÒªËÁªÐ ÁÀ ÝÇÝÌØÈÃ×ÄÈÉÍ ªÌ×</t>
  </si>
  <si>
    <t>1. ªð òºëáºðèéí ä¿í</t>
  </si>
  <si>
    <t>Áîãèíî õóãàöààò ºð òºëáºð</t>
  </si>
  <si>
    <t>Óðò  õóãàöààò ºð òºëáºð</t>
  </si>
  <si>
    <t>¯¿íýýñ: Áàíêíû õóãàöàà õýòýðñýí ºð</t>
  </si>
  <si>
    <t>2. Õóâüöààíû ä¿í</t>
  </si>
  <si>
    <t>Ýíãèéí õóâüöààíû òîî, øèðõýã</t>
  </si>
  <si>
    <t>Íýðëýñýí ¿íý</t>
  </si>
  <si>
    <t>Äàâóó ýðõèéí õóâüöààíû òîî, øèðõýã</t>
  </si>
  <si>
    <t>Õàëààñíû õóâüöààíû ä¿í</t>
  </si>
  <si>
    <t>3. Ýçýìøèã÷èéí ºì÷èéí áóñàä õýñýã</t>
  </si>
  <si>
    <t>4. Õóðèìòëàãäñàí àøèã</t>
  </si>
  <si>
    <t>Òàéëàíò ¿åèéí àøèã</t>
  </si>
  <si>
    <t>5. Ýçýìøèã÷èéí ºì÷èéí ä¿í</t>
  </si>
  <si>
    <t>ªð òºëáºð áà ýçýçìøèã÷äèéí ºì÷èéí ä¿í</t>
  </si>
  <si>
    <t>Орлогын тайлан</t>
  </si>
  <si>
    <t>Санхүүгийн үзүүлэлт</t>
  </si>
  <si>
    <t>2018 он</t>
  </si>
  <si>
    <t>2019 он</t>
  </si>
  <si>
    <t xml:space="preserve">   Áîðëóóëàëт</t>
  </si>
  <si>
    <t xml:space="preserve">   Áîðëóóëàëòûí õөнгөлөлт урамшуулал</t>
  </si>
  <si>
    <t xml:space="preserve">   Цэвэр борлуулалт</t>
  </si>
  <si>
    <t xml:space="preserve">   Áîðëóóëñàí á¿òýýãäýõ¿¿íèé ºðòºã</t>
  </si>
  <si>
    <t xml:space="preserve">   Аøèã</t>
  </si>
  <si>
    <t xml:space="preserve">   ¯éë àæèëëàãààíû çàðäàë</t>
  </si>
  <si>
    <t xml:space="preserve">   ¯йл ажиллагааны бус ашиг, алдагдал</t>
  </si>
  <si>
    <t xml:space="preserve">   Татварын өмнөх ашиг</t>
  </si>
  <si>
    <t xml:space="preserve">    Татвар</t>
  </si>
  <si>
    <t xml:space="preserve">Гүйцэтгэх захирал                                        </t>
  </si>
  <si>
    <t>Х.Эрдэнэбаяр</t>
  </si>
  <si>
    <t xml:space="preserve">                   Ерөнхий нябо </t>
  </si>
  <si>
    <t>Ч.Энхцэцэг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</si>
</sst>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Mon"/>
      <family val="2"/>
    </font>
    <font>
      <sz val="12"/>
      <name val="Arial Mon"/>
      <family val="2"/>
    </font>
    <font>
      <sz val="11"/>
      <color indexed="8"/>
      <name val="Arial Mon"/>
      <family val="2"/>
    </font>
    <font>
      <b/>
      <sz val="11"/>
      <name val="Arial Mon"/>
      <family val="2"/>
    </font>
    <font>
      <b/>
      <sz val="11"/>
      <color indexed="8"/>
      <name val="Arial Mo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3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3" fontId="39" fillId="0" borderId="10" xfId="42" applyFont="1" applyBorder="1" applyAlignment="1">
      <alignment/>
    </xf>
    <xf numFmtId="0" fontId="18" fillId="0" borderId="10" xfId="0" applyFont="1" applyBorder="1" applyAlignment="1">
      <alignment horizontal="left"/>
    </xf>
    <xf numFmtId="164" fontId="21" fillId="0" borderId="10" xfId="42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9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64" fontId="40" fillId="0" borderId="10" xfId="42" applyNumberFormat="1" applyFont="1" applyBorder="1" applyAlignment="1">
      <alignment/>
    </xf>
    <xf numFmtId="164" fontId="3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164" fontId="39" fillId="0" borderId="10" xfId="42" applyNumberFormat="1" applyFont="1" applyFill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48.00390625" style="3" customWidth="1"/>
    <col min="2" max="2" width="19.8515625" style="3" customWidth="1"/>
    <col min="3" max="3" width="20.00390625" style="3" customWidth="1"/>
    <col min="4" max="241" width="9.140625" style="3" customWidth="1"/>
    <col min="242" max="242" width="48.00390625" style="3" customWidth="1"/>
    <col min="243" max="243" width="18.140625" style="3" customWidth="1"/>
    <col min="244" max="244" width="18.421875" style="3" customWidth="1"/>
    <col min="245" max="16384" width="9.140625" style="3" customWidth="1"/>
  </cols>
  <sheetData>
    <row r="2" spans="1:3" s="1" customFormat="1" ht="22.5" customHeight="1">
      <c r="A2" s="2" t="s">
        <v>0</v>
      </c>
      <c r="B2" s="2"/>
      <c r="C2" s="2"/>
    </row>
    <row r="3" s="1" customFormat="1" ht="14.25"/>
    <row r="4" spans="2:3" ht="14.25">
      <c r="B4" s="4"/>
      <c r="C4" s="4" t="s">
        <v>1</v>
      </c>
    </row>
    <row r="5" spans="1:3" ht="18" customHeight="1">
      <c r="A5" s="5" t="s">
        <v>2</v>
      </c>
      <c r="B5" s="5" t="s">
        <v>3</v>
      </c>
      <c r="C5" s="5"/>
    </row>
    <row r="6" spans="1:3" ht="18.75" customHeight="1">
      <c r="A6" s="5"/>
      <c r="B6" s="6" t="s">
        <v>4</v>
      </c>
      <c r="C6" s="6" t="s">
        <v>4</v>
      </c>
    </row>
    <row r="7" spans="1:3" ht="14.25">
      <c r="A7" s="7" t="s">
        <v>5</v>
      </c>
      <c r="B7" s="8"/>
      <c r="C7" s="8"/>
    </row>
    <row r="8" spans="1:3" ht="14.25">
      <c r="A8" s="9" t="s">
        <v>6</v>
      </c>
      <c r="B8" s="10">
        <f>SUM(B9:B15)</f>
        <v>4238707.5</v>
      </c>
      <c r="C8" s="10">
        <f>SUM(C9:C15)</f>
        <v>14395089.28701</v>
      </c>
    </row>
    <row r="9" spans="1:3" ht="14.25">
      <c r="A9" s="11" t="s">
        <v>7</v>
      </c>
      <c r="B9" s="12">
        <v>5450.8</v>
      </c>
      <c r="C9" s="12">
        <v>3186.95701</v>
      </c>
    </row>
    <row r="10" spans="1:3" ht="14.25">
      <c r="A10" s="11" t="s">
        <v>8</v>
      </c>
      <c r="B10" s="12"/>
      <c r="C10" s="12"/>
    </row>
    <row r="11" spans="1:3" ht="14.25">
      <c r="A11" s="11" t="s">
        <v>9</v>
      </c>
      <c r="B11" s="12">
        <v>88546.9</v>
      </c>
      <c r="C11" s="12">
        <v>10110046.9</v>
      </c>
    </row>
    <row r="12" spans="1:3" ht="14.25">
      <c r="A12" s="11" t="s">
        <v>10</v>
      </c>
      <c r="B12" s="12"/>
      <c r="C12" s="12"/>
    </row>
    <row r="13" spans="1:3" ht="14.25">
      <c r="A13" s="11" t="s">
        <v>11</v>
      </c>
      <c r="B13" s="12">
        <v>27138.4</v>
      </c>
      <c r="C13" s="12">
        <v>27138.4</v>
      </c>
    </row>
    <row r="14" spans="1:3" ht="14.25">
      <c r="A14" s="11" t="s">
        <v>12</v>
      </c>
      <c r="B14" s="12">
        <v>4117571.4</v>
      </c>
      <c r="C14" s="12">
        <v>4254717.03</v>
      </c>
    </row>
    <row r="15" spans="1:3" ht="14.25">
      <c r="A15" s="11" t="s">
        <v>13</v>
      </c>
      <c r="B15" s="12"/>
      <c r="C15" s="12"/>
    </row>
    <row r="16" spans="1:3" ht="14.25">
      <c r="A16" s="13" t="s">
        <v>14</v>
      </c>
      <c r="B16" s="14">
        <f>SUM(B17:B24)</f>
        <v>2060540.8224000002</v>
      </c>
      <c r="C16" s="14">
        <f>SUM(C17:C24)</f>
        <v>2060540.8224000002</v>
      </c>
    </row>
    <row r="17" spans="1:3" ht="14.25">
      <c r="A17" s="11" t="s">
        <v>15</v>
      </c>
      <c r="B17" s="12"/>
      <c r="C17" s="12"/>
    </row>
    <row r="18" spans="1:3" ht="14.25">
      <c r="A18" s="11" t="s">
        <v>16</v>
      </c>
      <c r="B18" s="12">
        <v>2346025.4498</v>
      </c>
      <c r="C18" s="12">
        <v>2346025.4498</v>
      </c>
    </row>
    <row r="19" spans="1:3" ht="14.25">
      <c r="A19" s="11" t="s">
        <v>17</v>
      </c>
      <c r="B19" s="12">
        <v>157386.92740000002</v>
      </c>
      <c r="C19" s="12">
        <v>157386.92740000002</v>
      </c>
    </row>
    <row r="20" spans="1:3" ht="14.25">
      <c r="A20" s="11" t="s">
        <v>18</v>
      </c>
      <c r="B20" s="12">
        <v>53644.7085</v>
      </c>
      <c r="C20" s="12">
        <v>53644.7085</v>
      </c>
    </row>
    <row r="21" spans="1:3" ht="14.25">
      <c r="A21" s="11" t="s">
        <v>19</v>
      </c>
      <c r="B21" s="12">
        <v>-516153.9633</v>
      </c>
      <c r="C21" s="12">
        <v>-516153.9633</v>
      </c>
    </row>
    <row r="22" spans="1:3" ht="14.25">
      <c r="A22" s="11" t="s">
        <v>13</v>
      </c>
      <c r="B22" s="12">
        <v>19637.7</v>
      </c>
      <c r="C22" s="12">
        <v>19637.7</v>
      </c>
    </row>
    <row r="23" spans="1:3" ht="14.25">
      <c r="A23" s="9" t="s">
        <v>20</v>
      </c>
      <c r="B23" s="12"/>
      <c r="C23" s="12"/>
    </row>
    <row r="24" spans="1:3" ht="14.25">
      <c r="A24" s="9" t="s">
        <v>21</v>
      </c>
      <c r="B24" s="12"/>
      <c r="C24" s="12"/>
    </row>
    <row r="25" spans="1:3" ht="20.25" customHeight="1">
      <c r="A25" s="13" t="s">
        <v>22</v>
      </c>
      <c r="B25" s="10">
        <f>+B8+B16</f>
        <v>6299248.3224</v>
      </c>
      <c r="C25" s="10">
        <f>+C8+C16</f>
        <v>16455630.10941</v>
      </c>
    </row>
    <row r="26" spans="1:3" ht="14.25">
      <c r="A26" s="13" t="s">
        <v>23</v>
      </c>
      <c r="B26" s="8"/>
      <c r="C26" s="8"/>
    </row>
    <row r="27" spans="1:3" ht="14.25">
      <c r="A27" s="9" t="s">
        <v>24</v>
      </c>
      <c r="B27" s="12">
        <v>6057156.899999999</v>
      </c>
      <c r="C27" s="12">
        <v>16212362.799999999</v>
      </c>
    </row>
    <row r="28" spans="1:3" ht="14.25">
      <c r="A28" s="11" t="s">
        <v>25</v>
      </c>
      <c r="B28" s="12">
        <v>6057156.899999999</v>
      </c>
      <c r="C28" s="12">
        <v>16212362.799999999</v>
      </c>
    </row>
    <row r="29" spans="1:3" ht="14.25">
      <c r="A29" s="11" t="s">
        <v>26</v>
      </c>
      <c r="B29" s="12"/>
      <c r="C29" s="12"/>
    </row>
    <row r="30" spans="1:3" ht="14.25">
      <c r="A30" s="11" t="s">
        <v>27</v>
      </c>
      <c r="B30" s="12"/>
      <c r="C30" s="12"/>
    </row>
    <row r="31" spans="1:3" ht="14.25">
      <c r="A31" s="9" t="s">
        <v>28</v>
      </c>
      <c r="B31" s="12">
        <v>35087.7</v>
      </c>
      <c r="C31" s="12">
        <v>35087.7</v>
      </c>
    </row>
    <row r="32" spans="1:3" ht="14.25">
      <c r="A32" s="11" t="s">
        <v>29</v>
      </c>
      <c r="B32" s="12">
        <v>350877</v>
      </c>
      <c r="C32" s="12">
        <v>350877</v>
      </c>
    </row>
    <row r="33" spans="1:3" ht="14.25">
      <c r="A33" s="11" t="s">
        <v>30</v>
      </c>
      <c r="B33" s="12">
        <v>0.1</v>
      </c>
      <c r="C33" s="12">
        <v>0.1</v>
      </c>
    </row>
    <row r="34" spans="1:3" ht="14.25">
      <c r="A34" s="11" t="s">
        <v>31</v>
      </c>
      <c r="B34" s="12">
        <v>0</v>
      </c>
      <c r="C34" s="12">
        <v>0</v>
      </c>
    </row>
    <row r="35" spans="1:3" ht="14.25">
      <c r="A35" s="11" t="s">
        <v>30</v>
      </c>
      <c r="B35" s="12"/>
      <c r="C35" s="12"/>
    </row>
    <row r="36" spans="1:3" ht="14.25">
      <c r="A36" s="11" t="s">
        <v>32</v>
      </c>
      <c r="B36" s="12"/>
      <c r="C36" s="12"/>
    </row>
    <row r="37" spans="1:3" ht="14.25">
      <c r="A37" s="9" t="s">
        <v>33</v>
      </c>
      <c r="B37" s="12">
        <v>2398065.7811</v>
      </c>
      <c r="C37" s="12">
        <v>2398065.7811</v>
      </c>
    </row>
    <row r="38" spans="1:3" ht="14.25">
      <c r="A38" s="9" t="s">
        <v>34</v>
      </c>
      <c r="B38" s="12">
        <v>-2192371.1999999997</v>
      </c>
      <c r="C38" s="12">
        <v>-2191062.0596129997</v>
      </c>
    </row>
    <row r="39" spans="1:3" ht="14.25">
      <c r="A39" s="11" t="s">
        <v>35</v>
      </c>
      <c r="B39" s="12">
        <v>1309.1403870000054</v>
      </c>
      <c r="C39" s="12">
        <v>1175.8908599999893</v>
      </c>
    </row>
    <row r="40" spans="1:3" ht="14.25">
      <c r="A40" s="11" t="s">
        <v>36</v>
      </c>
      <c r="B40" s="12">
        <v>242091.42148700007</v>
      </c>
      <c r="C40" s="12">
        <v>243267.31234700012</v>
      </c>
    </row>
    <row r="41" spans="1:3" ht="18.75" customHeight="1">
      <c r="A41" s="7" t="s">
        <v>37</v>
      </c>
      <c r="B41" s="10">
        <f>+B40+B27</f>
        <v>6299248.321486999</v>
      </c>
      <c r="C41" s="10">
        <f>+C40+C27</f>
        <v>16455630.112347</v>
      </c>
    </row>
    <row r="42" spans="2:3" ht="14.25">
      <c r="B42" s="15"/>
      <c r="C42" s="15"/>
    </row>
    <row r="43" spans="1:2" ht="15.75">
      <c r="A43" s="16" t="s">
        <v>38</v>
      </c>
      <c r="B43" s="16"/>
    </row>
    <row r="44" ht="14.25">
      <c r="C44" s="4" t="s">
        <v>1</v>
      </c>
    </row>
    <row r="45" spans="1:3" ht="18.75" customHeight="1">
      <c r="A45" s="6" t="s">
        <v>39</v>
      </c>
      <c r="B45" s="6" t="s">
        <v>40</v>
      </c>
      <c r="C45" s="6" t="s">
        <v>41</v>
      </c>
    </row>
    <row r="46" spans="1:3" ht="14.25">
      <c r="A46" s="11" t="s">
        <v>42</v>
      </c>
      <c r="B46" s="12">
        <f>112445545.43/1000</f>
        <v>112445.54543000001</v>
      </c>
      <c r="C46" s="12">
        <f>117838999.99/1000</f>
        <v>117838.99999</v>
      </c>
    </row>
    <row r="47" spans="1:3" ht="14.25">
      <c r="A47" s="11" t="s">
        <v>43</v>
      </c>
      <c r="B47" s="12"/>
      <c r="C47" s="12"/>
    </row>
    <row r="48" spans="1:3" ht="14.25">
      <c r="A48" s="11" t="s">
        <v>44</v>
      </c>
      <c r="B48" s="12">
        <f>+B46</f>
        <v>112445.54543000001</v>
      </c>
      <c r="C48" s="12">
        <f>+C46</f>
        <v>117838.99999</v>
      </c>
    </row>
    <row r="49" spans="1:3" ht="14.25">
      <c r="A49" s="11" t="s">
        <v>45</v>
      </c>
      <c r="B49" s="17"/>
      <c r="C49" s="17"/>
    </row>
    <row r="50" spans="1:3" ht="14.25">
      <c r="A50" s="7" t="s">
        <v>46</v>
      </c>
      <c r="B50" s="10">
        <f>B48-B49</f>
        <v>112445.54543000001</v>
      </c>
      <c r="C50" s="10">
        <f>C48-C49</f>
        <v>117838.99999</v>
      </c>
    </row>
    <row r="51" spans="1:3" ht="14.25">
      <c r="A51" s="18" t="s">
        <v>47</v>
      </c>
      <c r="B51" s="12">
        <f>110990945/1000</f>
        <v>110990.945</v>
      </c>
      <c r="C51" s="12">
        <f>116532454.59/1000</f>
        <v>116532.45459000001</v>
      </c>
    </row>
    <row r="52" spans="1:3" ht="14.25">
      <c r="A52" s="11" t="s">
        <v>48</v>
      </c>
      <c r="B52" s="12"/>
      <c r="C52" s="12"/>
    </row>
    <row r="53" spans="1:3" ht="14.25">
      <c r="A53" s="7" t="s">
        <v>49</v>
      </c>
      <c r="B53" s="14">
        <f>B50-B51</f>
        <v>1454.6004300000059</v>
      </c>
      <c r="C53" s="14">
        <f>C50-C51</f>
        <v>1306.5453999999881</v>
      </c>
    </row>
    <row r="54" spans="1:3" ht="14.25">
      <c r="A54" s="11" t="s">
        <v>50</v>
      </c>
      <c r="B54" s="12">
        <f>B53*0.1</f>
        <v>145.46004300000058</v>
      </c>
      <c r="C54" s="12">
        <f>C53*0.1</f>
        <v>130.65453999999883</v>
      </c>
    </row>
    <row r="56" spans="1:2" ht="17.25" customHeight="1">
      <c r="A56" s="19" t="s">
        <v>51</v>
      </c>
      <c r="B56" s="3" t="s">
        <v>52</v>
      </c>
    </row>
    <row r="57" spans="1:2" ht="17.25" customHeight="1">
      <c r="A57" s="20" t="s">
        <v>53</v>
      </c>
      <c r="B57" s="3" t="s">
        <v>54</v>
      </c>
    </row>
  </sheetData>
  <sheetProtection/>
  <mergeCells count="4">
    <mergeCell ref="A2:C2"/>
    <mergeCell ref="A5:A6"/>
    <mergeCell ref="B5:C5"/>
    <mergeCell ref="A43:B43"/>
  </mergeCells>
  <printOptions/>
  <pageMargins left="0.7" right="0.2" top="0.44" bottom="0.17" header="0.17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Enkhtsetseg</dc:creator>
  <cp:keywords/>
  <dc:description/>
  <cp:lastModifiedBy>Enkhtsetseg</cp:lastModifiedBy>
  <cp:lastPrinted>2020-03-20T08:04:55Z</cp:lastPrinted>
  <dcterms:created xsi:type="dcterms:W3CDTF">2020-03-20T08:01:39Z</dcterms:created>
  <dcterms:modified xsi:type="dcterms:W3CDTF">2020-03-20T08:06:14Z</dcterms:modified>
  <cp:category/>
  <cp:version/>
  <cp:contentType/>
  <cp:contentStatus/>
</cp:coreProperties>
</file>