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manitmn-my.sharepoint.com/personal/tsagaankhuu_n_monos_mn/Documents/MF-Lawyer/Board/kodeks/МХБ/"/>
    </mc:Choice>
  </mc:AlternateContent>
  <xr:revisionPtr revIDLastSave="2" documentId="13_ncr:1_{7D90FEF8-8CDB-4B1C-A0F7-E4D6F0AA20D8}" xr6:coauthVersionLast="47" xr6:coauthVersionMax="47" xr10:uidLastSave="{1D830BA9-2D3D-4401-8C9E-51C6B1083E62}"/>
  <bookViews>
    <workbookView xWindow="-108" yWindow="-108" windowWidth="23256" windowHeight="12576" activeTab="3" xr2:uid="{00000000-000D-0000-FFFF-FFFF00000000}"/>
  </bookViews>
  <sheets>
    <sheet name="BS" sheetId="3" r:id="rId1"/>
    <sheet name="IS" sheetId="10" r:id="rId2"/>
    <sheet name="CE" sheetId="1" r:id="rId3"/>
    <sheet name="CF" sheetId="11" r:id="rId4"/>
  </sheets>
  <calcPr calcId="191029"/>
</workbook>
</file>

<file path=xl/calcChain.xml><?xml version="1.0" encoding="utf-8"?>
<calcChain xmlns="http://schemas.openxmlformats.org/spreadsheetml/2006/main">
  <c r="C19" i="3" l="1"/>
  <c r="C13" i="3"/>
  <c r="C20" i="3" s="1"/>
  <c r="C27" i="11" l="1"/>
  <c r="B27" i="11"/>
</calcChain>
</file>

<file path=xl/sharedStrings.xml><?xml version="1.0" encoding="utf-8"?>
<sst xmlns="http://schemas.openxmlformats.org/spreadsheetml/2006/main" count="140" uniqueCount="108">
  <si>
    <t>ӨМЧИЙН ӨӨРЧЛӨЛТИЙН ТАЙЛАН</t>
  </si>
  <si>
    <t>№</t>
  </si>
  <si>
    <t>Үзүүлэлт</t>
  </si>
  <si>
    <t>Өмч</t>
  </si>
  <si>
    <t>Нэмж төлөгдсөн капитал</t>
  </si>
  <si>
    <t>Хөрөнгийн дахин үнэлгээний нэмэгдэл</t>
  </si>
  <si>
    <t>Хуримтлагдсан ашиг</t>
  </si>
  <si>
    <t>Нийт дүн</t>
  </si>
  <si>
    <t>2022 оны 01 сарын 01-ний үлдэгдэл</t>
  </si>
  <si>
    <t>Залруулсан  үлдэгдэл</t>
  </si>
  <si>
    <t>Тайлант үеийн цэвэр ашиг (алдагдал)</t>
  </si>
  <si>
    <t>Бусад дэлгэрэнгүй орлого</t>
  </si>
  <si>
    <t>Зарласан ногдол ашиг</t>
  </si>
  <si>
    <t>Дахин үнэлгээний нэмэгдлийн хэрэгжсэн дүн</t>
  </si>
  <si>
    <t>2022 оны 12 сарын 31-ний үлдэгдэл</t>
  </si>
  <si>
    <t>2023 оны 06 сарын 30-ний үлдэгдэл</t>
  </si>
  <si>
    <t>Ногдол ашгийн өглөг</t>
  </si>
  <si>
    <t>Хойшлогдсон татварын хөрөнгө</t>
  </si>
  <si>
    <t>Зөрүү</t>
  </si>
  <si>
    <t>Нийт ӨР ТӨЛБӨР БА ЭЗДИЙН ӨМЧ</t>
  </si>
  <si>
    <t>Нийт Эздийн өмч</t>
  </si>
  <si>
    <t>Өмч - Хувьцаат</t>
  </si>
  <si>
    <t>Эздийн өмч</t>
  </si>
  <si>
    <t>Нийт Өр төлбөр</t>
  </si>
  <si>
    <t>Нөөц өр төлбөр</t>
  </si>
  <si>
    <t>Урт хугацаат өр төлбөр</t>
  </si>
  <si>
    <t>Бусад богино хугацаат өр төлбөр</t>
  </si>
  <si>
    <t>Урьдчилж орсон орлого</t>
  </si>
  <si>
    <t>Зээлийн хүүгийн өглөг</t>
  </si>
  <si>
    <t>Богино хугацаат зээл</t>
  </si>
  <si>
    <t>Татварын өр</t>
  </si>
  <si>
    <t>Цалингийн өглөг</t>
  </si>
  <si>
    <t>Дансны өглөг</t>
  </si>
  <si>
    <t>Өр төлбөр</t>
  </si>
  <si>
    <t>ӨР ТӨЛБӨР БА ЭЗДИЙН ӨМЧ</t>
  </si>
  <si>
    <t>Нийт ХӨРӨНГӨ</t>
  </si>
  <si>
    <t>Нийт Эргэлтийн бус хөрөнгө</t>
  </si>
  <si>
    <t>Бусад эргэлтийн бус хөрөнгө</t>
  </si>
  <si>
    <t>Биет бус хөрөнгө</t>
  </si>
  <si>
    <t>Үндсэн хөрөнгө</t>
  </si>
  <si>
    <t>Эргэлтийн бус хөрөнгө</t>
  </si>
  <si>
    <t>Нийт Эргэлтийн хөрөнгө</t>
  </si>
  <si>
    <t>Урьдчилж төлсөн зардал/тооцоо</t>
  </si>
  <si>
    <t>Бараа материал</t>
  </si>
  <si>
    <t>Дансны авлага</t>
  </si>
  <si>
    <t>Мөнгө, түүнтэй адилтгах хөрөнгө</t>
  </si>
  <si>
    <t>Эргэлтийн хөрөнгө</t>
  </si>
  <si>
    <t>ХӨРӨНГӨ</t>
  </si>
  <si>
    <t>Татварын дараах ашиг (алдагдал)</t>
  </si>
  <si>
    <t>Орлогын албан татвар</t>
  </si>
  <si>
    <t>Татвар төлөхийн өмнөх ашиг (алдагдал)</t>
  </si>
  <si>
    <t>Гадаад валютын ханшийн зөрүүний олз (гарз)</t>
  </si>
  <si>
    <t>Бусад зардал</t>
  </si>
  <si>
    <t>Санхүүгийн зардал</t>
  </si>
  <si>
    <t>Ерөнхий ба удирдлагын зардал</t>
  </si>
  <si>
    <t>Борлуулалт, маркетингийн зардал</t>
  </si>
  <si>
    <t>Бусад орлого</t>
  </si>
  <si>
    <t>Нийт ашиг (алдагдал)</t>
  </si>
  <si>
    <t>Борлуулсан бүтээгдэхүүний өртөг</t>
  </si>
  <si>
    <t>Борлуулалтын орлого (цэвэр)</t>
  </si>
  <si>
    <t>Орлого үр дүн</t>
  </si>
  <si>
    <t>Мөнгө, түүнтэй адилтгах хөрөнгийн эцсийн үлдэгдэл</t>
  </si>
  <si>
    <t>Мөнгө, түүнтэй адилтгах хөрөнгийн эхний үлдэгдэл</t>
  </si>
  <si>
    <t>Нийт Бүх цэвэр мөнгөн гүйлгээ</t>
  </si>
  <si>
    <t>Валютын ханшийн зөрүү</t>
  </si>
  <si>
    <t>Нийт Санхүүгийн үйл ажиллагааны мөнгөн гүйлгээ</t>
  </si>
  <si>
    <t>Нийт Мөнгөнзарлагын дүн (-)</t>
  </si>
  <si>
    <t>Зээл, өрийн үнэт цаасны төлбөрт төлсөн мөнгө</t>
  </si>
  <si>
    <t>Мөнгөнзарлагын дүн (-)</t>
  </si>
  <si>
    <t>Нийт Мөнгөн орлогын дүн (+)</t>
  </si>
  <si>
    <t>Төрөл бүрийн хандив</t>
  </si>
  <si>
    <t>Хувьцаа болон өмчийн бусад үнэт цаас гаргаснаас хүлээн авсан</t>
  </si>
  <si>
    <t>Зээл авсан, өрийн үнэт цаас гаргаснаас хүлээн авсан</t>
  </si>
  <si>
    <t>Мөнгөн орлогын дүн (+)</t>
  </si>
  <si>
    <t>Санхүүгийн үйл ажиллагааны мөнгөн гүйлгээ</t>
  </si>
  <si>
    <t>Нийт Хөрөнгө оруулалтын үйл ажиллагааны мөнгөн гүйлгээ</t>
  </si>
  <si>
    <t>Нийт Мөнгөн зарлагын дүн (-)</t>
  </si>
  <si>
    <t>Бусдад олгосон зээл болон урьдчилгаа</t>
  </si>
  <si>
    <t>Биет бус хөрөнгө олж эзэмшихэд төлсөн</t>
  </si>
  <si>
    <t>Үндсэн хөрөнгө олж эзэмшихэд төлсөн</t>
  </si>
  <si>
    <t>Мөнгөн зарлагын дүн (-)</t>
  </si>
  <si>
    <t>Бусдад олгосон зээл, мөнгөн урьдчилгааны буцаан төлөлт</t>
  </si>
  <si>
    <t>Хөрөнгө оруулалтын үйл ажиллагааны мөнгөн гүйлгээ</t>
  </si>
  <si>
    <t>Нийт Үндсэн үйл ажиллагааны мөнгөн гүйлгээ</t>
  </si>
  <si>
    <t>Бусад мөнгөн зарлага</t>
  </si>
  <si>
    <t>Даатгалын төлбөрт төлсөн</t>
  </si>
  <si>
    <t>Татварын байгууллагад төлсөн</t>
  </si>
  <si>
    <t>Хүүний төлбөрт төлсөн</t>
  </si>
  <si>
    <t>Түлш шатахуун, тээврийн хөлс, сэлбэг хэрэгсэлдтөлсөн</t>
  </si>
  <si>
    <t>Ашиглалтын зардалд төлсөн</t>
  </si>
  <si>
    <t>Бараа материал худалдан авахад төлсөн</t>
  </si>
  <si>
    <t>Нийгмийн даатгалын байгууллагад төлсөн</t>
  </si>
  <si>
    <t>Ажиллагчдад төлсөн</t>
  </si>
  <si>
    <t>Бусад мөнгөн орлого</t>
  </si>
  <si>
    <t>Даатгалын нөхвөрөөс хүлээн авсан мөнгө</t>
  </si>
  <si>
    <t>Бараа борлуулсан, үйлчилгээ үзүүлсний орлого</t>
  </si>
  <si>
    <t>Үндсэн үйл ажиллагааны мөнгөн гүйлгээ</t>
  </si>
  <si>
    <t>Бүх цэвэр мөнгөн гүйлгээ</t>
  </si>
  <si>
    <t>Байгууллагын нэр: Монос хүнс ХК</t>
  </si>
  <si>
    <t>Байгууллагын регистр: 5568927</t>
  </si>
  <si>
    <t>Санхүүгийн байдлын тайлан</t>
  </si>
  <si>
    <t>2022 оны 12 сарын 31</t>
  </si>
  <si>
    <t>2023 оны 06 сарын 30</t>
  </si>
  <si>
    <t>Захирал                         ____________(А.Отгондарь)</t>
  </si>
  <si>
    <t>Орлого үр дүнгийн тайлан</t>
  </si>
  <si>
    <t xml:space="preserve">/Төгрөгөөр/ 2023 оны 2-р улирлын тайлан </t>
  </si>
  <si>
    <t>Мөнгөн гүйлгээний тайлан</t>
  </si>
  <si>
    <t>Санхүү хариуцсан захирал ____________(Ц.Дэлгэрмаа)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</si>
</sst>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,#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666666"/>
      <name val="Arial"/>
      <family val="2"/>
    </font>
    <font>
      <sz val="12"/>
      <color rgb="FF666666"/>
      <name val="Arial"/>
      <family val="2"/>
    </font>
    <font>
      <b/>
      <sz val="12"/>
      <color rgb="FF666666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0" fillId="0" borderId="0" xfId="1" applyFont="1"/>
    <xf numFmtId="0" fontId="6" fillId="0" borderId="2" xfId="0" applyFont="1" applyBorder="1"/>
    <xf numFmtId="43" fontId="6" fillId="0" borderId="2" xfId="1" applyFont="1" applyBorder="1"/>
    <xf numFmtId="0" fontId="6" fillId="0" borderId="3" xfId="0" applyFont="1" applyBorder="1"/>
    <xf numFmtId="43" fontId="6" fillId="0" borderId="3" xfId="1" applyFont="1" applyBorder="1"/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43" fontId="8" fillId="0" borderId="0" xfId="1" applyFont="1"/>
    <xf numFmtId="0" fontId="9" fillId="0" borderId="4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0" fillId="0" borderId="4" xfId="1" applyFont="1" applyBorder="1"/>
    <xf numFmtId="164" fontId="7" fillId="0" borderId="0" xfId="1" applyNumberFormat="1" applyFont="1"/>
    <xf numFmtId="164" fontId="8" fillId="0" borderId="0" xfId="1" applyNumberFormat="1" applyFont="1"/>
    <xf numFmtId="164" fontId="6" fillId="0" borderId="3" xfId="1" applyNumberFormat="1" applyFont="1" applyBorder="1"/>
    <xf numFmtId="164" fontId="0" fillId="0" borderId="0" xfId="1" applyNumberFormat="1" applyFont="1"/>
    <xf numFmtId="164" fontId="6" fillId="0" borderId="2" xfId="1" applyNumberFormat="1" applyFont="1" applyBorder="1"/>
    <xf numFmtId="164" fontId="4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6D0B-C869-4616-8233-0133B6534314}">
  <sheetPr>
    <pageSetUpPr fitToPage="1"/>
  </sheetPr>
  <dimension ref="A1:E46"/>
  <sheetViews>
    <sheetView topLeftCell="A4" workbookViewId="0">
      <selection activeCell="B19" sqref="B1:C1048576"/>
    </sheetView>
  </sheetViews>
  <sheetFormatPr defaultRowHeight="14.4" x14ac:dyDescent="0.3"/>
  <cols>
    <col min="1" max="1" width="51.6640625" customWidth="1"/>
    <col min="2" max="3" width="23.88671875" style="3" customWidth="1"/>
  </cols>
  <sheetData>
    <row r="1" spans="1:5" x14ac:dyDescent="0.3">
      <c r="A1" s="12" t="s">
        <v>98</v>
      </c>
    </row>
    <row r="2" spans="1:5" x14ac:dyDescent="0.3">
      <c r="A2" s="12" t="s">
        <v>99</v>
      </c>
    </row>
    <row r="3" spans="1:5" x14ac:dyDescent="0.3">
      <c r="A3" s="12" t="s">
        <v>105</v>
      </c>
    </row>
    <row r="4" spans="1:5" ht="17.399999999999999" x14ac:dyDescent="0.3">
      <c r="A4" s="23" t="s">
        <v>100</v>
      </c>
      <c r="B4" s="23"/>
      <c r="C4" s="23"/>
    </row>
    <row r="5" spans="1:5" ht="12" customHeight="1" x14ac:dyDescent="0.3">
      <c r="A5" s="13"/>
      <c r="B5" s="13"/>
      <c r="C5" s="13"/>
    </row>
    <row r="6" spans="1:5" x14ac:dyDescent="0.3">
      <c r="B6" s="3" t="s">
        <v>101</v>
      </c>
      <c r="C6" s="3" t="s">
        <v>102</v>
      </c>
    </row>
    <row r="7" spans="1:5" ht="17.399999999999999" thickBot="1" x14ac:dyDescent="0.35">
      <c r="A7" s="4" t="s">
        <v>47</v>
      </c>
      <c r="B7" s="5"/>
      <c r="C7" s="5"/>
    </row>
    <row r="8" spans="1:5" ht="16.2" thickTop="1" x14ac:dyDescent="0.3">
      <c r="A8" s="8" t="s">
        <v>46</v>
      </c>
      <c r="B8" s="17"/>
      <c r="C8" s="17"/>
    </row>
    <row r="9" spans="1:5" ht="15.6" x14ac:dyDescent="0.3">
      <c r="A9" s="9" t="s">
        <v>45</v>
      </c>
      <c r="B9" s="16">
        <v>295524</v>
      </c>
      <c r="C9" s="16">
        <v>586349</v>
      </c>
    </row>
    <row r="10" spans="1:5" ht="15.6" x14ac:dyDescent="0.3">
      <c r="A10" s="9" t="s">
        <v>44</v>
      </c>
      <c r="B10" s="16">
        <v>3813909</v>
      </c>
      <c r="C10" s="16">
        <v>5990887</v>
      </c>
      <c r="D10" s="22"/>
      <c r="E10" s="22"/>
    </row>
    <row r="11" spans="1:5" ht="15.6" x14ac:dyDescent="0.3">
      <c r="A11" s="9" t="s">
        <v>43</v>
      </c>
      <c r="B11" s="16">
        <v>7749998</v>
      </c>
      <c r="C11" s="16">
        <v>6231298</v>
      </c>
    </row>
    <row r="12" spans="1:5" ht="15.6" x14ac:dyDescent="0.3">
      <c r="A12" s="9" t="s">
        <v>42</v>
      </c>
      <c r="B12" s="16">
        <v>613091</v>
      </c>
      <c r="C12" s="16">
        <v>471290</v>
      </c>
    </row>
    <row r="13" spans="1:5" ht="15.6" x14ac:dyDescent="0.3">
      <c r="A13" s="8" t="s">
        <v>41</v>
      </c>
      <c r="B13" s="16">
        <v>12472522</v>
      </c>
      <c r="C13" s="16">
        <f>SUM(C9:C12)</f>
        <v>13279824</v>
      </c>
    </row>
    <row r="14" spans="1:5" ht="15.6" x14ac:dyDescent="0.3">
      <c r="A14" s="8" t="s">
        <v>40</v>
      </c>
      <c r="B14" s="17"/>
      <c r="C14" s="17"/>
    </row>
    <row r="15" spans="1:5" ht="15.6" x14ac:dyDescent="0.3">
      <c r="A15" s="9" t="s">
        <v>39</v>
      </c>
      <c r="B15" s="16">
        <v>22188419</v>
      </c>
      <c r="C15" s="16">
        <v>29934970</v>
      </c>
    </row>
    <row r="16" spans="1:5" ht="15.6" x14ac:dyDescent="0.3">
      <c r="A16" s="9" t="s">
        <v>38</v>
      </c>
      <c r="B16" s="16">
        <v>525805</v>
      </c>
      <c r="C16" s="16">
        <v>469263</v>
      </c>
    </row>
    <row r="17" spans="1:5" ht="15.6" x14ac:dyDescent="0.3">
      <c r="A17" s="9" t="s">
        <v>17</v>
      </c>
      <c r="B17" s="16">
        <v>70222</v>
      </c>
      <c r="C17" s="16">
        <v>70222</v>
      </c>
    </row>
    <row r="18" spans="1:5" ht="15.6" x14ac:dyDescent="0.3">
      <c r="A18" s="9" t="s">
        <v>37</v>
      </c>
      <c r="B18" s="16">
        <v>1250588</v>
      </c>
      <c r="C18" s="16">
        <v>1173148</v>
      </c>
    </row>
    <row r="19" spans="1:5" ht="15.6" x14ac:dyDescent="0.3">
      <c r="A19" s="8" t="s">
        <v>36</v>
      </c>
      <c r="B19" s="16">
        <v>24035034</v>
      </c>
      <c r="C19" s="16">
        <f>SUM(C15:C18)</f>
        <v>31647603</v>
      </c>
    </row>
    <row r="20" spans="1:5" ht="16.8" x14ac:dyDescent="0.3">
      <c r="A20" s="6" t="s">
        <v>35</v>
      </c>
      <c r="B20" s="18">
        <v>36507556</v>
      </c>
      <c r="C20" s="18">
        <f>+C13+C19</f>
        <v>44927427</v>
      </c>
    </row>
    <row r="21" spans="1:5" x14ac:dyDescent="0.3">
      <c r="B21" s="19"/>
      <c r="C21" s="19"/>
    </row>
    <row r="22" spans="1:5" ht="17.399999999999999" thickBot="1" x14ac:dyDescent="0.35">
      <c r="A22" s="4" t="s">
        <v>34</v>
      </c>
      <c r="B22" s="20"/>
      <c r="C22" s="20"/>
    </row>
    <row r="23" spans="1:5" ht="16.2" thickTop="1" x14ac:dyDescent="0.3">
      <c r="A23" s="8" t="s">
        <v>33</v>
      </c>
      <c r="B23" s="17"/>
      <c r="C23" s="17"/>
    </row>
    <row r="24" spans="1:5" ht="15.6" x14ac:dyDescent="0.3">
      <c r="A24" s="9" t="s">
        <v>32</v>
      </c>
      <c r="B24" s="16">
        <v>1270084</v>
      </c>
      <c r="C24" s="16">
        <v>933681</v>
      </c>
    </row>
    <row r="25" spans="1:5" ht="15.6" x14ac:dyDescent="0.3">
      <c r="A25" s="9" t="s">
        <v>31</v>
      </c>
      <c r="B25" s="16">
        <v>178688</v>
      </c>
      <c r="C25" s="16">
        <v>178963</v>
      </c>
    </row>
    <row r="26" spans="1:5" ht="15.6" x14ac:dyDescent="0.3">
      <c r="A26" s="9" t="s">
        <v>30</v>
      </c>
      <c r="B26" s="16">
        <v>1935473</v>
      </c>
      <c r="C26" s="16">
        <v>1687486</v>
      </c>
      <c r="D26" s="22"/>
      <c r="E26" s="22"/>
    </row>
    <row r="27" spans="1:5" ht="15.6" x14ac:dyDescent="0.3">
      <c r="A27" s="9" t="s">
        <v>29</v>
      </c>
      <c r="B27" s="16">
        <v>10584888</v>
      </c>
      <c r="C27" s="16">
        <v>7260000</v>
      </c>
    </row>
    <row r="28" spans="1:5" ht="15.6" x14ac:dyDescent="0.3">
      <c r="A28" s="9" t="s">
        <v>28</v>
      </c>
      <c r="B28" s="16">
        <v>105935</v>
      </c>
      <c r="C28" s="16">
        <v>227154</v>
      </c>
    </row>
    <row r="29" spans="1:5" ht="15.6" x14ac:dyDescent="0.3">
      <c r="A29" s="9" t="s">
        <v>16</v>
      </c>
      <c r="B29" s="16">
        <v>0</v>
      </c>
      <c r="C29" s="16">
        <v>981241</v>
      </c>
    </row>
    <row r="30" spans="1:5" ht="15.6" x14ac:dyDescent="0.3">
      <c r="A30" s="9" t="s">
        <v>27</v>
      </c>
      <c r="B30" s="16">
        <v>58746</v>
      </c>
      <c r="C30" s="16">
        <v>40851</v>
      </c>
    </row>
    <row r="31" spans="1:5" ht="15.6" x14ac:dyDescent="0.3">
      <c r="A31" s="9" t="s">
        <v>24</v>
      </c>
      <c r="B31" s="16">
        <v>150428</v>
      </c>
      <c r="C31" s="16">
        <v>150427</v>
      </c>
    </row>
    <row r="32" spans="1:5" ht="15.6" x14ac:dyDescent="0.3">
      <c r="A32" s="9" t="s">
        <v>26</v>
      </c>
      <c r="B32" s="16">
        <v>261451</v>
      </c>
      <c r="C32" s="16">
        <v>278577</v>
      </c>
    </row>
    <row r="33" spans="1:5" ht="15.6" x14ac:dyDescent="0.3">
      <c r="A33" s="9" t="s">
        <v>25</v>
      </c>
      <c r="B33" s="16">
        <v>4671201</v>
      </c>
      <c r="C33" s="16">
        <v>14787604</v>
      </c>
    </row>
    <row r="34" spans="1:5" ht="15.6" x14ac:dyDescent="0.3">
      <c r="A34" s="8" t="s">
        <v>23</v>
      </c>
      <c r="B34" s="16">
        <v>19216894</v>
      </c>
      <c r="C34" s="16">
        <v>26525984</v>
      </c>
    </row>
    <row r="35" spans="1:5" ht="15.6" x14ac:dyDescent="0.3">
      <c r="A35" s="8" t="s">
        <v>22</v>
      </c>
      <c r="B35" s="17"/>
      <c r="C35" s="17"/>
    </row>
    <row r="36" spans="1:5" ht="15.6" x14ac:dyDescent="0.3">
      <c r="A36" s="9" t="s">
        <v>21</v>
      </c>
      <c r="B36" s="16">
        <v>2318181</v>
      </c>
      <c r="C36" s="16">
        <v>2318181</v>
      </c>
    </row>
    <row r="37" spans="1:5" ht="15.6" x14ac:dyDescent="0.3">
      <c r="A37" s="9" t="s">
        <v>4</v>
      </c>
      <c r="B37" s="16">
        <v>6835733</v>
      </c>
      <c r="C37" s="16">
        <v>6835733</v>
      </c>
    </row>
    <row r="38" spans="1:5" ht="15.6" x14ac:dyDescent="0.3">
      <c r="A38" s="9" t="s">
        <v>5</v>
      </c>
      <c r="B38" s="16">
        <v>410914</v>
      </c>
      <c r="C38" s="16">
        <v>410914</v>
      </c>
    </row>
    <row r="39" spans="1:5" ht="15.6" x14ac:dyDescent="0.3">
      <c r="A39" s="9" t="s">
        <v>6</v>
      </c>
      <c r="B39" s="16">
        <v>7725834</v>
      </c>
      <c r="C39" s="16">
        <v>8836615</v>
      </c>
    </row>
    <row r="40" spans="1:5" ht="15.6" x14ac:dyDescent="0.3">
      <c r="A40" s="8" t="s">
        <v>20</v>
      </c>
      <c r="B40" s="16">
        <v>17290662</v>
      </c>
      <c r="C40" s="16">
        <v>18401443</v>
      </c>
    </row>
    <row r="41" spans="1:5" ht="16.8" x14ac:dyDescent="0.3">
      <c r="A41" s="6" t="s">
        <v>19</v>
      </c>
      <c r="B41" s="18">
        <v>36507556</v>
      </c>
      <c r="C41" s="18">
        <v>44927427</v>
      </c>
    </row>
    <row r="42" spans="1:5" x14ac:dyDescent="0.3">
      <c r="B42" s="19"/>
      <c r="C42" s="19"/>
    </row>
    <row r="43" spans="1:5" ht="17.399999999999999" thickBot="1" x14ac:dyDescent="0.35">
      <c r="A43" s="4" t="s">
        <v>18</v>
      </c>
      <c r="B43" s="20">
        <v>0</v>
      </c>
      <c r="C43" s="20">
        <v>0</v>
      </c>
    </row>
    <row r="44" spans="1:5" ht="15" thickTop="1" x14ac:dyDescent="0.3"/>
    <row r="45" spans="1:5" x14ac:dyDescent="0.3">
      <c r="A45" s="24" t="s">
        <v>103</v>
      </c>
      <c r="B45" s="24"/>
      <c r="C45" s="24"/>
      <c r="D45" s="14"/>
      <c r="E45" s="14"/>
    </row>
    <row r="46" spans="1:5" ht="31.5" customHeight="1" x14ac:dyDescent="0.3">
      <c r="A46" s="24" t="s">
        <v>107</v>
      </c>
      <c r="B46" s="24"/>
      <c r="C46" s="24"/>
      <c r="D46" s="14"/>
      <c r="E46" s="14"/>
    </row>
  </sheetData>
  <mergeCells count="3">
    <mergeCell ref="A4:C4"/>
    <mergeCell ref="A45:C45"/>
    <mergeCell ref="A46:C46"/>
  </mergeCells>
  <pageMargins left="0.86" right="0.5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B461-5104-4E0D-A20C-11B34076F57D}">
  <sheetPr>
    <pageSetUpPr fitToPage="1"/>
  </sheetPr>
  <dimension ref="A1:D22"/>
  <sheetViews>
    <sheetView topLeftCell="A4" workbookViewId="0">
      <selection activeCell="D17" sqref="D17"/>
    </sheetView>
  </sheetViews>
  <sheetFormatPr defaultRowHeight="14.4" x14ac:dyDescent="0.3"/>
  <cols>
    <col min="1" max="1" width="50.6640625" customWidth="1"/>
    <col min="2" max="3" width="22.5546875" style="3" customWidth="1"/>
  </cols>
  <sheetData>
    <row r="1" spans="1:4" x14ac:dyDescent="0.3">
      <c r="A1" s="12" t="s">
        <v>98</v>
      </c>
    </row>
    <row r="2" spans="1:4" x14ac:dyDescent="0.3">
      <c r="A2" s="12" t="s">
        <v>99</v>
      </c>
    </row>
    <row r="3" spans="1:4" x14ac:dyDescent="0.3">
      <c r="A3" s="12" t="s">
        <v>105</v>
      </c>
    </row>
    <row r="4" spans="1:4" ht="17.399999999999999" x14ac:dyDescent="0.3">
      <c r="A4" s="23" t="s">
        <v>104</v>
      </c>
      <c r="B4" s="23"/>
      <c r="C4" s="23"/>
    </row>
    <row r="6" spans="1:4" ht="15" thickBot="1" x14ac:dyDescent="0.35">
      <c r="A6" s="11"/>
      <c r="B6" s="15" t="s">
        <v>101</v>
      </c>
      <c r="C6" s="15" t="s">
        <v>102</v>
      </c>
    </row>
    <row r="7" spans="1:4" ht="16.8" x14ac:dyDescent="0.3">
      <c r="A7" s="6" t="s">
        <v>60</v>
      </c>
      <c r="B7" s="7"/>
      <c r="C7" s="7"/>
    </row>
    <row r="8" spans="1:4" ht="15.6" x14ac:dyDescent="0.3">
      <c r="A8" s="9" t="s">
        <v>59</v>
      </c>
      <c r="B8" s="16">
        <v>13881732</v>
      </c>
      <c r="C8" s="16">
        <v>16498267</v>
      </c>
    </row>
    <row r="9" spans="1:4" ht="15.6" x14ac:dyDescent="0.3">
      <c r="A9" s="9" t="s">
        <v>58</v>
      </c>
      <c r="B9" s="16">
        <v>7876428</v>
      </c>
      <c r="C9" s="16">
        <v>8702565</v>
      </c>
    </row>
    <row r="10" spans="1:4" ht="15.6" x14ac:dyDescent="0.3">
      <c r="A10" s="8" t="s">
        <v>57</v>
      </c>
      <c r="B10" s="17">
        <v>6005304</v>
      </c>
      <c r="C10" s="17">
        <v>7795702</v>
      </c>
    </row>
    <row r="11" spans="1:4" ht="15.6" x14ac:dyDescent="0.3">
      <c r="A11" s="9" t="s">
        <v>56</v>
      </c>
      <c r="B11" s="16">
        <v>22673</v>
      </c>
      <c r="C11" s="16">
        <v>24377</v>
      </c>
    </row>
    <row r="12" spans="1:4" ht="15.6" x14ac:dyDescent="0.3">
      <c r="A12" s="9" t="s">
        <v>55</v>
      </c>
      <c r="B12" s="16">
        <v>2715845</v>
      </c>
      <c r="C12" s="16">
        <v>3631454</v>
      </c>
    </row>
    <row r="13" spans="1:4" ht="15.6" x14ac:dyDescent="0.3">
      <c r="A13" s="9" t="s">
        <v>54</v>
      </c>
      <c r="B13" s="16">
        <v>1153337</v>
      </c>
      <c r="C13" s="16">
        <v>1499323</v>
      </c>
    </row>
    <row r="14" spans="1:4" ht="15.6" x14ac:dyDescent="0.3">
      <c r="A14" s="9" t="s">
        <v>53</v>
      </c>
      <c r="B14" s="16">
        <v>359733</v>
      </c>
      <c r="C14" s="16">
        <v>175385</v>
      </c>
    </row>
    <row r="15" spans="1:4" ht="15.6" x14ac:dyDescent="0.3">
      <c r="A15" s="9" t="s">
        <v>52</v>
      </c>
      <c r="B15" s="16">
        <v>49902</v>
      </c>
      <c r="C15" s="16">
        <v>131408</v>
      </c>
    </row>
    <row r="16" spans="1:4" ht="15.6" x14ac:dyDescent="0.3">
      <c r="A16" s="9" t="s">
        <v>51</v>
      </c>
      <c r="B16" s="16">
        <v>-49872</v>
      </c>
      <c r="C16" s="16">
        <v>-35102</v>
      </c>
      <c r="D16" s="22"/>
    </row>
    <row r="17" spans="1:4" ht="15.6" x14ac:dyDescent="0.3">
      <c r="A17" s="8" t="s">
        <v>50</v>
      </c>
      <c r="B17" s="17">
        <v>1699288</v>
      </c>
      <c r="C17" s="17">
        <v>2347407</v>
      </c>
    </row>
    <row r="18" spans="1:4" ht="15.6" x14ac:dyDescent="0.3">
      <c r="A18" s="9" t="s">
        <v>49</v>
      </c>
      <c r="B18" s="16">
        <v>188563</v>
      </c>
      <c r="C18" s="16">
        <v>255385</v>
      </c>
    </row>
    <row r="19" spans="1:4" ht="15.6" x14ac:dyDescent="0.3">
      <c r="A19" s="8" t="s">
        <v>48</v>
      </c>
      <c r="B19" s="17">
        <v>1510725</v>
      </c>
      <c r="C19" s="17">
        <v>2092022</v>
      </c>
    </row>
    <row r="21" spans="1:4" x14ac:dyDescent="0.3">
      <c r="A21" s="24" t="s">
        <v>103</v>
      </c>
      <c r="B21" s="24"/>
      <c r="C21" s="24"/>
      <c r="D21" s="14"/>
    </row>
    <row r="22" spans="1:4" ht="31.5" customHeight="1" x14ac:dyDescent="0.3">
      <c r="A22" s="24" t="s">
        <v>107</v>
      </c>
      <c r="B22" s="24"/>
      <c r="C22" s="24"/>
      <c r="D22" s="14"/>
    </row>
  </sheetData>
  <mergeCells count="3">
    <mergeCell ref="A4:C4"/>
    <mergeCell ref="A21:C21"/>
    <mergeCell ref="A22:C22"/>
  </mergeCell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opLeftCell="A4" workbookViewId="0">
      <selection activeCell="G17" sqref="G17:G18"/>
    </sheetView>
  </sheetViews>
  <sheetFormatPr defaultRowHeight="14.4" x14ac:dyDescent="0.3"/>
  <cols>
    <col min="1" max="1" width="5.6640625" customWidth="1"/>
    <col min="2" max="2" width="30.6640625" customWidth="1"/>
    <col min="3" max="7" width="16.44140625" customWidth="1"/>
  </cols>
  <sheetData>
    <row r="1" spans="1:8" x14ac:dyDescent="0.3">
      <c r="A1" s="12" t="s">
        <v>98</v>
      </c>
      <c r="B1" s="3"/>
      <c r="C1" s="3"/>
    </row>
    <row r="2" spans="1:8" x14ac:dyDescent="0.3">
      <c r="A2" s="12" t="s">
        <v>99</v>
      </c>
      <c r="B2" s="3"/>
      <c r="C2" s="3"/>
    </row>
    <row r="3" spans="1:8" x14ac:dyDescent="0.3">
      <c r="A3" s="12" t="s">
        <v>105</v>
      </c>
      <c r="B3" s="3"/>
      <c r="C3" s="3"/>
    </row>
    <row r="4" spans="1:8" x14ac:dyDescent="0.3">
      <c r="A4" s="27" t="s">
        <v>0</v>
      </c>
      <c r="B4" s="27"/>
      <c r="C4" s="27"/>
      <c r="D4" s="27"/>
      <c r="E4" s="27"/>
      <c r="F4" s="27"/>
      <c r="G4" s="27"/>
      <c r="H4" s="27"/>
    </row>
    <row r="5" spans="1:8" x14ac:dyDescent="0.3">
      <c r="A5" s="25"/>
      <c r="B5" s="25"/>
      <c r="F5" s="26"/>
      <c r="G5" s="26"/>
    </row>
    <row r="6" spans="1:8" x14ac:dyDescent="0.3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</row>
    <row r="7" spans="1:8" x14ac:dyDescent="0.3">
      <c r="A7" s="28"/>
      <c r="B7" s="28"/>
      <c r="C7" s="28"/>
      <c r="D7" s="28"/>
      <c r="E7" s="28"/>
      <c r="F7" s="28"/>
      <c r="G7" s="28"/>
    </row>
    <row r="8" spans="1:8" x14ac:dyDescent="0.3">
      <c r="A8" s="28"/>
      <c r="B8" s="28"/>
      <c r="C8" s="28"/>
      <c r="D8" s="28"/>
      <c r="E8" s="28"/>
      <c r="F8" s="28"/>
      <c r="G8" s="28"/>
    </row>
    <row r="9" spans="1:8" x14ac:dyDescent="0.3">
      <c r="A9" s="28">
        <v>1</v>
      </c>
      <c r="B9" s="31" t="s">
        <v>8</v>
      </c>
      <c r="C9" s="29">
        <v>2318182</v>
      </c>
      <c r="D9" s="29">
        <v>6835733</v>
      </c>
      <c r="E9" s="29">
        <v>451941</v>
      </c>
      <c r="F9" s="29">
        <v>5315170</v>
      </c>
      <c r="G9" s="29">
        <v>14921026</v>
      </c>
    </row>
    <row r="10" spans="1:8" x14ac:dyDescent="0.3">
      <c r="A10" s="31"/>
      <c r="B10" s="31"/>
      <c r="C10" s="30"/>
      <c r="D10" s="30"/>
      <c r="E10" s="30"/>
      <c r="F10" s="30"/>
      <c r="G10" s="30"/>
    </row>
    <row r="11" spans="1:8" x14ac:dyDescent="0.3">
      <c r="A11" s="1">
        <v>3</v>
      </c>
      <c r="B11" s="2" t="s">
        <v>9</v>
      </c>
      <c r="C11" s="21">
        <v>2318182</v>
      </c>
      <c r="D11" s="21">
        <v>6835733</v>
      </c>
      <c r="E11" s="21">
        <v>451941</v>
      </c>
      <c r="F11" s="21">
        <v>5315170</v>
      </c>
      <c r="G11" s="21">
        <v>14921026</v>
      </c>
    </row>
    <row r="12" spans="1:8" ht="24" x14ac:dyDescent="0.3">
      <c r="A12" s="1">
        <v>4</v>
      </c>
      <c r="B12" s="2" t="s">
        <v>10</v>
      </c>
      <c r="C12" s="21">
        <v>0</v>
      </c>
      <c r="D12" s="21">
        <v>0</v>
      </c>
      <c r="E12" s="21">
        <v>0</v>
      </c>
      <c r="F12" s="21">
        <v>3187336</v>
      </c>
      <c r="G12" s="21">
        <v>3187336</v>
      </c>
    </row>
    <row r="13" spans="1:8" x14ac:dyDescent="0.3">
      <c r="A13" s="1">
        <v>5</v>
      </c>
      <c r="B13" s="2" t="s">
        <v>11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8" x14ac:dyDescent="0.3">
      <c r="A14" s="1">
        <v>7</v>
      </c>
      <c r="B14" s="2" t="s">
        <v>12</v>
      </c>
      <c r="C14" s="21">
        <v>0</v>
      </c>
      <c r="D14" s="21">
        <v>0</v>
      </c>
      <c r="E14" s="21">
        <v>0</v>
      </c>
      <c r="F14" s="21">
        <v>-817700</v>
      </c>
      <c r="G14" s="21">
        <v>-817700</v>
      </c>
    </row>
    <row r="15" spans="1:8" x14ac:dyDescent="0.3">
      <c r="A15" s="28">
        <v>8</v>
      </c>
      <c r="B15" s="31" t="s">
        <v>13</v>
      </c>
      <c r="C15" s="29">
        <v>0</v>
      </c>
      <c r="D15" s="29">
        <v>0</v>
      </c>
      <c r="E15" s="29">
        <v>-41027</v>
      </c>
      <c r="F15" s="29">
        <v>41027</v>
      </c>
      <c r="G15" s="29">
        <v>0</v>
      </c>
    </row>
    <row r="16" spans="1:8" x14ac:dyDescent="0.3">
      <c r="A16" s="31"/>
      <c r="B16" s="31"/>
      <c r="C16" s="30"/>
      <c r="D16" s="30"/>
      <c r="E16" s="30"/>
      <c r="F16" s="30"/>
      <c r="G16" s="30"/>
    </row>
    <row r="17" spans="1:7" x14ac:dyDescent="0.3">
      <c r="A17" s="28">
        <v>9</v>
      </c>
      <c r="B17" s="31" t="s">
        <v>14</v>
      </c>
      <c r="C17" s="29">
        <v>2318182</v>
      </c>
      <c r="D17" s="29">
        <v>6835733</v>
      </c>
      <c r="E17" s="29">
        <v>410914</v>
      </c>
      <c r="F17" s="29">
        <v>7725833</v>
      </c>
      <c r="G17" s="29">
        <v>17290662</v>
      </c>
    </row>
    <row r="18" spans="1:7" x14ac:dyDescent="0.3">
      <c r="A18" s="31"/>
      <c r="B18" s="31"/>
      <c r="C18" s="30"/>
      <c r="D18" s="30"/>
      <c r="E18" s="30"/>
      <c r="F18" s="30"/>
      <c r="G18" s="30"/>
    </row>
    <row r="19" spans="1:7" x14ac:dyDescent="0.3">
      <c r="A19" s="1">
        <v>11</v>
      </c>
      <c r="B19" s="2" t="s">
        <v>9</v>
      </c>
      <c r="C19" s="21">
        <v>2318182</v>
      </c>
      <c r="D19" s="21">
        <v>6835733</v>
      </c>
      <c r="E19" s="21">
        <v>410914</v>
      </c>
      <c r="F19" s="21">
        <v>7725833</v>
      </c>
      <c r="G19" s="21">
        <v>17290662</v>
      </c>
    </row>
    <row r="20" spans="1:7" ht="24" x14ac:dyDescent="0.3">
      <c r="A20" s="1">
        <v>12</v>
      </c>
      <c r="B20" s="2" t="s">
        <v>10</v>
      </c>
      <c r="C20" s="21">
        <v>0</v>
      </c>
      <c r="D20" s="21">
        <v>0</v>
      </c>
      <c r="E20" s="21">
        <v>0</v>
      </c>
      <c r="F20" s="21">
        <v>2092022</v>
      </c>
      <c r="G20" s="21">
        <v>2092022</v>
      </c>
    </row>
    <row r="21" spans="1:7" x14ac:dyDescent="0.3">
      <c r="A21" s="1">
        <v>15</v>
      </c>
      <c r="B21" s="2" t="s">
        <v>12</v>
      </c>
      <c r="C21" s="21">
        <v>0</v>
      </c>
      <c r="D21" s="21">
        <v>0</v>
      </c>
      <c r="E21" s="21">
        <v>0</v>
      </c>
      <c r="F21" s="21">
        <v>-981241</v>
      </c>
      <c r="G21" s="21">
        <v>-981241</v>
      </c>
    </row>
    <row r="22" spans="1:7" x14ac:dyDescent="0.3">
      <c r="A22" s="28">
        <v>16</v>
      </c>
      <c r="B22" s="31" t="s">
        <v>13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3">
      <c r="A23" s="31"/>
      <c r="B23" s="31"/>
      <c r="C23" s="30"/>
      <c r="D23" s="30"/>
      <c r="E23" s="30"/>
      <c r="F23" s="30"/>
      <c r="G23" s="30"/>
    </row>
    <row r="24" spans="1:7" x14ac:dyDescent="0.3">
      <c r="A24" s="1">
        <v>17</v>
      </c>
      <c r="B24" s="2" t="s">
        <v>15</v>
      </c>
      <c r="C24" s="21">
        <v>2318182</v>
      </c>
      <c r="D24" s="21">
        <v>6835733</v>
      </c>
      <c r="E24" s="21">
        <v>410914</v>
      </c>
      <c r="F24" s="21">
        <v>8836614</v>
      </c>
      <c r="G24" s="21">
        <v>18401443</v>
      </c>
    </row>
    <row r="25" spans="1:7" x14ac:dyDescent="0.3">
      <c r="C25" s="32"/>
      <c r="D25" s="32"/>
      <c r="E25" s="32"/>
    </row>
    <row r="26" spans="1:7" x14ac:dyDescent="0.3">
      <c r="A26" s="24" t="s">
        <v>103</v>
      </c>
      <c r="B26" s="24"/>
      <c r="C26" s="24"/>
      <c r="D26" s="14"/>
    </row>
    <row r="27" spans="1:7" ht="31.5" customHeight="1" x14ac:dyDescent="0.3">
      <c r="A27" s="24" t="s">
        <v>107</v>
      </c>
      <c r="B27" s="24"/>
      <c r="C27" s="24"/>
      <c r="D27" s="14"/>
    </row>
  </sheetData>
  <mergeCells count="41">
    <mergeCell ref="A26:C26"/>
    <mergeCell ref="A27:C27"/>
    <mergeCell ref="E22:E23"/>
    <mergeCell ref="C25:E25"/>
    <mergeCell ref="F22:F23"/>
    <mergeCell ref="G22:G23"/>
    <mergeCell ref="A22:A23"/>
    <mergeCell ref="B22:B23"/>
    <mergeCell ref="C22:C23"/>
    <mergeCell ref="D22:D23"/>
    <mergeCell ref="F15:F16"/>
    <mergeCell ref="G15:G16"/>
    <mergeCell ref="B17:B18"/>
    <mergeCell ref="A17:A18"/>
    <mergeCell ref="C17:C18"/>
    <mergeCell ref="D17:D18"/>
    <mergeCell ref="E17:E18"/>
    <mergeCell ref="F17:F18"/>
    <mergeCell ref="G17:G18"/>
    <mergeCell ref="F9:F10"/>
    <mergeCell ref="G9:G10"/>
    <mergeCell ref="B9:B10"/>
    <mergeCell ref="A9:A10"/>
    <mergeCell ref="C9:C10"/>
    <mergeCell ref="D9:D10"/>
    <mergeCell ref="E9:E10"/>
    <mergeCell ref="A15:A16"/>
    <mergeCell ref="B15:B16"/>
    <mergeCell ref="C15:C16"/>
    <mergeCell ref="D15:D16"/>
    <mergeCell ref="E15:E16"/>
    <mergeCell ref="A5:B5"/>
    <mergeCell ref="F5:G5"/>
    <mergeCell ref="A4:H4"/>
    <mergeCell ref="A6:A8"/>
    <mergeCell ref="B6:B8"/>
    <mergeCell ref="C6:C8"/>
    <mergeCell ref="D6:D8"/>
    <mergeCell ref="E6:E8"/>
    <mergeCell ref="F6:F8"/>
    <mergeCell ref="G6:G8"/>
  </mergeCells>
  <pageMargins left="0.33" right="0.3" top="0.99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D183-EA16-45F5-9508-9CCB436C02BE}">
  <sheetPr>
    <pageSetUpPr fitToPage="1"/>
  </sheetPr>
  <dimension ref="A1:E59"/>
  <sheetViews>
    <sheetView tabSelected="1" topLeftCell="A28" workbookViewId="0">
      <selection activeCell="D45" sqref="D45"/>
    </sheetView>
  </sheetViews>
  <sheetFormatPr defaultRowHeight="14.4" x14ac:dyDescent="0.3"/>
  <cols>
    <col min="1" max="1" width="50.6640625" customWidth="1"/>
    <col min="2" max="3" width="22.5546875" style="3" customWidth="1"/>
  </cols>
  <sheetData>
    <row r="1" spans="1:3" x14ac:dyDescent="0.3">
      <c r="A1" s="12" t="s">
        <v>98</v>
      </c>
    </row>
    <row r="2" spans="1:3" x14ac:dyDescent="0.3">
      <c r="A2" s="12" t="s">
        <v>99</v>
      </c>
    </row>
    <row r="3" spans="1:3" x14ac:dyDescent="0.3">
      <c r="A3" s="12" t="s">
        <v>105</v>
      </c>
    </row>
    <row r="4" spans="1:3" ht="17.399999999999999" x14ac:dyDescent="0.3">
      <c r="A4" s="23" t="s">
        <v>106</v>
      </c>
      <c r="B4" s="23"/>
      <c r="C4" s="23"/>
    </row>
    <row r="6" spans="1:3" ht="15" thickBot="1" x14ac:dyDescent="0.35">
      <c r="A6" s="11"/>
      <c r="B6" s="15" t="s">
        <v>101</v>
      </c>
      <c r="C6" s="15" t="s">
        <v>102</v>
      </c>
    </row>
    <row r="8" spans="1:3" ht="17.399999999999999" thickBot="1" x14ac:dyDescent="0.35">
      <c r="A8" s="4" t="s">
        <v>97</v>
      </c>
      <c r="B8" s="5"/>
      <c r="C8" s="5"/>
    </row>
    <row r="10" spans="1:3" ht="17.399999999999999" thickBot="1" x14ac:dyDescent="0.35">
      <c r="A10" s="4" t="s">
        <v>96</v>
      </c>
      <c r="B10" s="5"/>
      <c r="C10" s="5"/>
    </row>
    <row r="11" spans="1:3" ht="16.2" thickTop="1" x14ac:dyDescent="0.3">
      <c r="A11" s="8" t="s">
        <v>73</v>
      </c>
      <c r="B11" s="10"/>
      <c r="C11" s="10"/>
    </row>
    <row r="12" spans="1:3" ht="15.6" x14ac:dyDescent="0.3">
      <c r="A12" s="9" t="s">
        <v>95</v>
      </c>
      <c r="B12" s="16">
        <v>16181301</v>
      </c>
      <c r="C12" s="16">
        <v>14071540</v>
      </c>
    </row>
    <row r="13" spans="1:3" ht="15.6" x14ac:dyDescent="0.3">
      <c r="A13" s="9" t="s">
        <v>94</v>
      </c>
      <c r="B13" s="16">
        <v>1621</v>
      </c>
      <c r="C13" s="16">
        <v>2872</v>
      </c>
    </row>
    <row r="14" spans="1:3" ht="15.6" x14ac:dyDescent="0.3">
      <c r="A14" s="9" t="s">
        <v>93</v>
      </c>
      <c r="B14" s="16">
        <v>5663</v>
      </c>
      <c r="C14" s="16">
        <v>11892</v>
      </c>
    </row>
    <row r="15" spans="1:3" ht="15.6" x14ac:dyDescent="0.3">
      <c r="A15" s="8" t="s">
        <v>69</v>
      </c>
      <c r="B15" s="17">
        <v>16188585</v>
      </c>
      <c r="C15" s="17">
        <v>14086304</v>
      </c>
    </row>
    <row r="16" spans="1:3" ht="15.6" x14ac:dyDescent="0.3">
      <c r="A16" s="8" t="s">
        <v>80</v>
      </c>
      <c r="B16" s="17"/>
      <c r="C16" s="17"/>
    </row>
    <row r="17" spans="1:3" ht="15.6" x14ac:dyDescent="0.3">
      <c r="A17" s="9" t="s">
        <v>92</v>
      </c>
      <c r="B17" s="16">
        <v>-2578389</v>
      </c>
      <c r="C17" s="16">
        <v>-1836009</v>
      </c>
    </row>
    <row r="18" spans="1:3" ht="15.6" x14ac:dyDescent="0.3">
      <c r="A18" s="9" t="s">
        <v>91</v>
      </c>
      <c r="B18" s="16">
        <v>-918428</v>
      </c>
      <c r="C18" s="16">
        <v>-576306</v>
      </c>
    </row>
    <row r="19" spans="1:3" ht="15.6" x14ac:dyDescent="0.3">
      <c r="A19" s="9" t="s">
        <v>90</v>
      </c>
      <c r="B19" s="16">
        <v>-5117802</v>
      </c>
      <c r="C19" s="16">
        <v>-6708322</v>
      </c>
    </row>
    <row r="20" spans="1:3" ht="15.6" x14ac:dyDescent="0.3">
      <c r="A20" s="9" t="s">
        <v>89</v>
      </c>
      <c r="B20" s="16">
        <v>-286237</v>
      </c>
      <c r="C20" s="16">
        <v>-213528</v>
      </c>
    </row>
    <row r="21" spans="1:3" ht="15.6" x14ac:dyDescent="0.3">
      <c r="A21" s="9" t="s">
        <v>88</v>
      </c>
      <c r="B21" s="16">
        <v>-340148</v>
      </c>
      <c r="C21" s="16">
        <v>-543250</v>
      </c>
    </row>
    <row r="22" spans="1:3" ht="15.6" x14ac:dyDescent="0.3">
      <c r="A22" s="9" t="s">
        <v>87</v>
      </c>
      <c r="B22" s="16">
        <v>-1243176</v>
      </c>
      <c r="C22" s="16">
        <v>-357802</v>
      </c>
    </row>
    <row r="23" spans="1:3" ht="15.6" x14ac:dyDescent="0.3">
      <c r="A23" s="9" t="s">
        <v>86</v>
      </c>
      <c r="B23" s="16">
        <v>-2541602</v>
      </c>
      <c r="C23" s="16">
        <v>-1393465</v>
      </c>
    </row>
    <row r="24" spans="1:3" ht="15.6" x14ac:dyDescent="0.3">
      <c r="A24" s="9" t="s">
        <v>85</v>
      </c>
      <c r="B24" s="16">
        <v>-71156</v>
      </c>
      <c r="C24" s="16">
        <v>-71399</v>
      </c>
    </row>
    <row r="25" spans="1:3" ht="15.6" x14ac:dyDescent="0.3">
      <c r="A25" s="9" t="s">
        <v>84</v>
      </c>
      <c r="B25" s="16">
        <v>-2251721</v>
      </c>
      <c r="C25" s="16">
        <v>-1656376</v>
      </c>
    </row>
    <row r="26" spans="1:3" ht="15.6" x14ac:dyDescent="0.3">
      <c r="A26" s="8" t="s">
        <v>76</v>
      </c>
      <c r="B26" s="17">
        <v>-15348659</v>
      </c>
      <c r="C26" s="17">
        <v>-13356457</v>
      </c>
    </row>
    <row r="27" spans="1:3" ht="16.8" x14ac:dyDescent="0.3">
      <c r="A27" s="6" t="s">
        <v>83</v>
      </c>
      <c r="B27" s="18">
        <f>+B15+B26</f>
        <v>839926</v>
      </c>
      <c r="C27" s="18">
        <f>+C15+C26</f>
        <v>729847</v>
      </c>
    </row>
    <row r="28" spans="1:3" x14ac:dyDescent="0.3">
      <c r="B28" s="19"/>
      <c r="C28" s="19"/>
    </row>
    <row r="29" spans="1:3" ht="17.399999999999999" thickBot="1" x14ac:dyDescent="0.35">
      <c r="A29" s="4" t="s">
        <v>82</v>
      </c>
      <c r="B29" s="20"/>
      <c r="C29" s="20"/>
    </row>
    <row r="30" spans="1:3" ht="16.2" thickTop="1" x14ac:dyDescent="0.3">
      <c r="A30" s="8" t="s">
        <v>73</v>
      </c>
      <c r="B30" s="17"/>
      <c r="C30" s="17"/>
    </row>
    <row r="31" spans="1:3" ht="15.6" x14ac:dyDescent="0.3">
      <c r="A31" s="9" t="s">
        <v>81</v>
      </c>
      <c r="B31" s="16">
        <v>1800</v>
      </c>
      <c r="C31" s="16">
        <v>8618</v>
      </c>
    </row>
    <row r="32" spans="1:3" ht="15.6" x14ac:dyDescent="0.3">
      <c r="A32" s="8" t="s">
        <v>69</v>
      </c>
      <c r="B32" s="17">
        <v>1800</v>
      </c>
      <c r="C32" s="17">
        <v>8618</v>
      </c>
    </row>
    <row r="33" spans="1:3" ht="15.6" x14ac:dyDescent="0.3">
      <c r="A33" s="8" t="s">
        <v>80</v>
      </c>
      <c r="B33" s="17"/>
      <c r="C33" s="17"/>
    </row>
    <row r="34" spans="1:3" ht="15.6" x14ac:dyDescent="0.3">
      <c r="A34" s="9" t="s">
        <v>79</v>
      </c>
      <c r="B34" s="16">
        <v>-7338015</v>
      </c>
      <c r="C34" s="16">
        <v>-2409944</v>
      </c>
    </row>
    <row r="35" spans="1:3" ht="15.6" x14ac:dyDescent="0.3">
      <c r="A35" s="9" t="s">
        <v>78</v>
      </c>
      <c r="B35" s="16">
        <v>0</v>
      </c>
      <c r="C35" s="16">
        <v>-13594</v>
      </c>
    </row>
    <row r="36" spans="1:3" ht="15.6" x14ac:dyDescent="0.3">
      <c r="A36" s="9" t="s">
        <v>77</v>
      </c>
      <c r="B36" s="16">
        <v>0</v>
      </c>
      <c r="C36" s="16">
        <v>-27000</v>
      </c>
    </row>
    <row r="37" spans="1:3" ht="15.6" x14ac:dyDescent="0.3">
      <c r="A37" s="8" t="s">
        <v>76</v>
      </c>
      <c r="B37" s="16">
        <v>-7338015</v>
      </c>
      <c r="C37" s="16">
        <v>-2450538</v>
      </c>
    </row>
    <row r="38" spans="1:3" ht="16.8" x14ac:dyDescent="0.3">
      <c r="A38" s="6" t="s">
        <v>75</v>
      </c>
      <c r="B38" s="18">
        <v>-7336215</v>
      </c>
      <c r="C38" s="18">
        <v>-2441920</v>
      </c>
    </row>
    <row r="39" spans="1:3" x14ac:dyDescent="0.3">
      <c r="B39" s="19"/>
      <c r="C39" s="19"/>
    </row>
    <row r="40" spans="1:3" ht="17.399999999999999" thickBot="1" x14ac:dyDescent="0.35">
      <c r="A40" s="4" t="s">
        <v>74</v>
      </c>
      <c r="B40" s="20"/>
      <c r="C40" s="20"/>
    </row>
    <row r="41" spans="1:3" ht="16.2" thickTop="1" x14ac:dyDescent="0.3">
      <c r="A41" s="8" t="s">
        <v>73</v>
      </c>
      <c r="B41" s="17"/>
      <c r="C41" s="17"/>
    </row>
    <row r="42" spans="1:3" ht="15.6" x14ac:dyDescent="0.3">
      <c r="A42" s="9" t="s">
        <v>72</v>
      </c>
      <c r="B42" s="16">
        <v>10366121</v>
      </c>
      <c r="C42" s="16">
        <v>4880224</v>
      </c>
    </row>
    <row r="43" spans="1:3" ht="15.6" x14ac:dyDescent="0.3">
      <c r="A43" s="9" t="s">
        <v>71</v>
      </c>
      <c r="B43" s="16">
        <v>0</v>
      </c>
      <c r="C43" s="16">
        <v>0</v>
      </c>
    </row>
    <row r="44" spans="1:3" ht="15.6" x14ac:dyDescent="0.3">
      <c r="A44" s="9" t="s">
        <v>70</v>
      </c>
      <c r="B44" s="16">
        <v>0</v>
      </c>
      <c r="C44" s="16">
        <v>0</v>
      </c>
    </row>
    <row r="45" spans="1:3" ht="15.6" x14ac:dyDescent="0.3">
      <c r="A45" s="8" t="s">
        <v>69</v>
      </c>
      <c r="B45" s="16">
        <v>10366121</v>
      </c>
      <c r="C45" s="16">
        <v>4880224</v>
      </c>
    </row>
    <row r="46" spans="1:3" ht="15.6" x14ac:dyDescent="0.3">
      <c r="A46" s="8" t="s">
        <v>68</v>
      </c>
      <c r="B46" s="17"/>
      <c r="C46" s="17"/>
    </row>
    <row r="47" spans="1:3" ht="15.6" x14ac:dyDescent="0.3">
      <c r="A47" s="9" t="s">
        <v>67</v>
      </c>
      <c r="B47" s="16">
        <v>-3574607</v>
      </c>
      <c r="C47" s="16">
        <v>-3304719</v>
      </c>
    </row>
    <row r="48" spans="1:3" ht="15.6" x14ac:dyDescent="0.3">
      <c r="A48" s="8" t="s">
        <v>66</v>
      </c>
      <c r="B48" s="16">
        <v>-3574607</v>
      </c>
      <c r="C48" s="16">
        <v>-3304719</v>
      </c>
    </row>
    <row r="49" spans="1:5" ht="16.8" x14ac:dyDescent="0.3">
      <c r="A49" s="6" t="s">
        <v>65</v>
      </c>
      <c r="B49" s="18">
        <v>6791514</v>
      </c>
      <c r="C49" s="18">
        <v>1575504</v>
      </c>
    </row>
    <row r="50" spans="1:5" x14ac:dyDescent="0.3">
      <c r="B50" s="19"/>
      <c r="C50" s="19"/>
    </row>
    <row r="51" spans="1:5" ht="17.399999999999999" thickBot="1" x14ac:dyDescent="0.35">
      <c r="A51" s="4" t="s">
        <v>64</v>
      </c>
      <c r="B51" s="20">
        <v>-4399</v>
      </c>
      <c r="C51" s="20">
        <v>-14940</v>
      </c>
    </row>
    <row r="52" spans="1:5" ht="17.399999999999999" thickTop="1" x14ac:dyDescent="0.3">
      <c r="A52" s="6" t="s">
        <v>63</v>
      </c>
      <c r="B52" s="18">
        <v>290825</v>
      </c>
      <c r="C52" s="18">
        <v>-151508</v>
      </c>
    </row>
    <row r="53" spans="1:5" x14ac:dyDescent="0.3">
      <c r="B53" s="19"/>
      <c r="C53" s="19"/>
    </row>
    <row r="54" spans="1:5" ht="17.399999999999999" thickBot="1" x14ac:dyDescent="0.35">
      <c r="A54" s="4" t="s">
        <v>62</v>
      </c>
      <c r="B54" s="20">
        <v>295523</v>
      </c>
      <c r="C54" s="20">
        <v>257995</v>
      </c>
    </row>
    <row r="55" spans="1:5" x14ac:dyDescent="0.3">
      <c r="B55" s="19"/>
      <c r="C55" s="19"/>
    </row>
    <row r="56" spans="1:5" ht="17.399999999999999" thickBot="1" x14ac:dyDescent="0.35">
      <c r="A56" s="4" t="s">
        <v>61</v>
      </c>
      <c r="B56" s="20">
        <v>586348</v>
      </c>
      <c r="C56" s="20">
        <v>106486</v>
      </c>
    </row>
    <row r="57" spans="1:5" ht="15" thickTop="1" x14ac:dyDescent="0.3"/>
    <row r="58" spans="1:5" x14ac:dyDescent="0.3">
      <c r="A58" s="24" t="s">
        <v>103</v>
      </c>
      <c r="B58" s="24"/>
      <c r="C58" s="24"/>
      <c r="D58" s="14"/>
      <c r="E58" s="14"/>
    </row>
    <row r="59" spans="1:5" ht="31.5" customHeight="1" x14ac:dyDescent="0.3">
      <c r="A59" s="24" t="s">
        <v>107</v>
      </c>
      <c r="B59" s="24"/>
      <c r="C59" s="24"/>
      <c r="D59" s="14"/>
      <c r="E59" s="14"/>
    </row>
  </sheetData>
  <mergeCells count="3">
    <mergeCell ref="A4:C4"/>
    <mergeCell ref="A58:C58"/>
    <mergeCell ref="A59:C59"/>
  </mergeCells>
  <pageMargins left="0.94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IS</vt:lpstr>
      <vt:lpstr>CE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Буяндэлгэр Ганбат</dc:creator>
  <cp:lastModifiedBy>Ts</cp:lastModifiedBy>
  <cp:lastPrinted>2023-07-26T02:54:41Z</cp:lastPrinted>
  <dcterms:created xsi:type="dcterms:W3CDTF">2023-07-20T09:20:45Z</dcterms:created>
  <dcterms:modified xsi:type="dcterms:W3CDTF">2023-07-26T06:31:21Z</dcterms:modified>
</cp:coreProperties>
</file>