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8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<sst xmlns="http://schemas.openxmlformats.org/spreadsheetml/2006/main" count="397" uniqueCount="297">
  <si>
    <t>Байгууллагын нэр: Инвескор</t>
  </si>
  <si>
    <t>Регистр: 06060854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</si>
  <si>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</si>
  <si>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</si>
  <si>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</si>
  <si>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</si>
  <si>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</si>
  <si>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</si>
  <si>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</si>
  <si>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</si>
  <si>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</si>
  <si>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</si>
  <si>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</si>
  <si>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</si>
  <si>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</si>
  <si>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</si>
  <si>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</si>
  <si>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</si>
  <si>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</si>
  <si>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</si>
  <si>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</si>
  <si>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</si>
  <si>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</si>
  <si>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</si>
  <si>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</si>
  <si>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</si>
  <si>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</si>
  <si>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</si>
  <si>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</si>
  <si>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</si>
  <si>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</si>
  <si>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</si>
  <si>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</si>
  <si>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</si>
  <si>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</si>
  <si>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</si>
  <si>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</si>
  <si>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</si>
  <si>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</si>
  <si>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</si>
  <si>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</si>
  <si>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Толгой компанид хамаарах хараат компанийн ашиг, алдагдал</t>
  </si>
  <si>
    <t xml:space="preserve"> 18</t>
  </si>
  <si>
    <t>Толгой компанид хамаарах хамтарсан үйлдвэрийн ашиг, алдагдал</t>
  </si>
  <si>
    <t xml:space="preserve"> 19</t>
  </si>
  <si>
    <t>Бусад ашиг ( алдагдал)</t>
  </si>
  <si>
    <t>20</t>
  </si>
  <si>
    <t>Татвар төлөхийн өмнөх  ашиг (алдагдал)</t>
  </si>
  <si>
    <t xml:space="preserve"> 21</t>
  </si>
  <si>
    <t>Орлогын татварын зардал</t>
  </si>
  <si>
    <t>22</t>
  </si>
  <si>
    <t>Татварын дараахь ашиг (алдагдал)</t>
  </si>
  <si>
    <t xml:space="preserve"> 23</t>
  </si>
  <si>
    <t>Зогсоосон үйл ажиллагааны татварын дараах ашиг (алдагдал)</t>
  </si>
  <si>
    <t>24</t>
  </si>
  <si>
    <t>Тайлант үеийн цэвэр ашиг ( алдагдал)</t>
  </si>
  <si>
    <t>24.1</t>
  </si>
  <si>
    <t>Толгой компанийн хувьцаа эзэмшигчид</t>
  </si>
  <si>
    <t>24.2</t>
  </si>
  <si>
    <t>Хяналтын эрхгүй хувь оролцоо</t>
  </si>
  <si>
    <t>25</t>
  </si>
  <si>
    <t>Бусад дэлгэрэнгүй орлого</t>
  </si>
  <si>
    <t xml:space="preserve"> 25.1</t>
  </si>
  <si>
    <t>Хөрөнгийн дахин үнэлгээний нэмэгдлийн зөрүү</t>
  </si>
  <si>
    <t xml:space="preserve"> 25.2</t>
  </si>
  <si>
    <t>Гадаад валютын хөрвүүлэлтийн зөрүү</t>
  </si>
  <si>
    <t xml:space="preserve"> 25.3</t>
  </si>
  <si>
    <t>Бусад  олз (гарз)</t>
  </si>
  <si>
    <t xml:space="preserve"> 25.4</t>
  </si>
  <si>
    <t>Бусад дэлгэрэнгүй орлогын дүн</t>
  </si>
  <si>
    <t xml:space="preserve"> 25.4.1</t>
  </si>
  <si>
    <t xml:space="preserve"> 25.4.2</t>
  </si>
  <si>
    <t>26</t>
  </si>
  <si>
    <t>Орлогын нийт дүн</t>
  </si>
  <si>
    <t xml:space="preserve"> 27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</si>
  <si>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</si>
  <si>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</si>
  <si>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</si>
  <si>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</si>
  <si>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</si>
  <si>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</si>
  <si>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</si>
  <si>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</si>
  <si>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</si>
  <si>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</si>
  <si>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</si>
  <si>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</si>
  <si>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</si>
  <si>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</si>
  <si>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</si>
  <si>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</si>
  <si>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</si>
  <si>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</si>
  <si>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</si>
  <si>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</si>
  <si>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</si>
  <si>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</si>
  <si>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</si>
  <si>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</si>
  <si>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</si>
  <si>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</si>
  <si>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</si>
  <si>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</si>
  <si>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</si>
  <si>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</si>
  <si>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</si>
  <si>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</si>
  <si>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</si>
  <si>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</si>
  <si>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</si>
  <si>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</si>
  <si>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</si>
  <si>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</si>
  <si>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</si>
  <si>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</si>
  <si>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</si>
  <si>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</si>
  <si>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</si>
  <si>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</si>
  <si>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</si>
  <si>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</si>
  <si>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</si>
  <si>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</si>
  <si>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</si>
  <si>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</si>
  <si>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</si>
  <si>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</si>
  <si>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</si>
  <si>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</si>
  <si>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</si>
  <si>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</si>
  <si>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</si>
  <si>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</si>
  <si>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</si>
  <si>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</si>
  <si>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</si>
  <si>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</si>
  <si>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</si>
  <si>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</si>
  <si>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</si>
  <si>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</si>
  <si>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</si>
  <si>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</si>
  <si>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</si>
  <si>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</si>
  <si>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</si>
  <si>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</si>
  <si>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</si>
  <si>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</si>
  <si>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</si>
  <si>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</si>
  <si>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</si>
  <si>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</si>
  <si>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</si>
  <si>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</si>
  <si>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</si>
  <si>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</si>
  <si>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</si>
  <si>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</si>
  <si>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</si>
  <si>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</si>
  <si>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</si>
  <si>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</si>
  <si>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</si>
  <si>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</si>
  <si>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</si>
  <si>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</si>
  <si>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</si>
  <si>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</si>
  <si>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</si>
  <si>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</si>
  <si>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</si>
  <si>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</si>
  <si>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</si>
  <si>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</si>
  <si>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</si>
  <si>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</si>
  <si>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</si>
  <si>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</si>
  <si>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</si>
  <si>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</si>
  <si>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</si>
  <si>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</si>
  <si>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</si>
  <si>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</si>
  <si>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</si>
  <si>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</si>
  <si>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</si>
  <si>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</si>
  <si>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</si>
  <si>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</si>
  <si>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</si>
  <si>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</si>
  <si>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</si>
  <si>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</si>
  <si>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Толгой компанийн хувьцаа эзэмшигчдэд ногдох</t>
  </si>
  <si>
    <t xml:space="preserve">  2.3.12</t>
  </si>
  <si>
    <t>Хяналтын эрхгүй хувь оролцоонд ногдох</t>
  </si>
  <si>
    <t xml:space="preserve">  2.3.13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</si>
  <si>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</si>
  <si>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</si>
  <si>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</si>
  <si>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</si>
  <si>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</si>
  <si>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</si>
  <si>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</si>
  <si>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</si>
  <si>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</si>
  <si>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</si>
  <si>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</si>
  <si>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</si>
  <si>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</si>
  <si>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</si>
  <si>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</si>
  <si>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</si>
  <si>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</si>
  <si>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</si>
  <si>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</si>
  <si>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</si>
  <si>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</si>
  <si>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</si>
  <si>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</si>
  <si>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</si>
  <si>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</si>
  <si>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</si>
  <si>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</si>
  <si>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</si>
  <si>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</si>
  <si>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</si>
  <si>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</si>
  <si>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</si>
  <si>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</si>
  <si>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</si>
  <si>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</si>
  <si>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</si>
  <si>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</si>
  <si>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</si>
  <si>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</si>
  <si>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</si>
  <si>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</si>
  <si>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</si>
  <si>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</si>
  <si>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</si>
  <si>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</si>
  <si>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</si>
  <si>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</si>
  <si>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</si>
  <si>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</si>
  <si>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</si>
  <si>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</si>
  <si>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</si>
  <si>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</si>
  <si>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</si>
  <si>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</si>
  <si>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</si>
  <si>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</si>
  <si>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</si>
  <si>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</si>
  <si>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</si>
  <si>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</si>
  <si>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</si>
  <si>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</si>
  <si>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</si>
  <si>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</si>
  <si>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</si>
  <si>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</si>
  <si>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</si>
  <si>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</si>
  <si>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</si>
  <si>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</si>
  <si>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</si>
  <si>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</si>
  <si>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</si>
  <si>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</si>
  <si>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</si>
  <si>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</si>
  <si>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</si>
  <si>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</si>
  <si>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</si>
  <si>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</si>
  <si>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</si>
  <si>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</si>
  <si>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</si>
  <si>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</si>
  <si>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</si>
  <si>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</si>
  <si>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</si>
  <si>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</si>
  <si>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</si>
  <si>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Нягтлан бодогч ....................... /Г.Ариунзул/</t>
  </si>
  <si>
    <t xml:space="preserve">                     Нягтлан бодогч ....................... /Г.Ариунзул/</t>
  </si>
  <si>
    <t xml:space="preserve">           Нягтлан бодогч ....................... /Г.Ариунзул/</t>
  </si>
  <si>
    <t xml:space="preserve">           Гүйцэтгэх захирал ....................... /Д.Баясгалан /</t>
  </si>
  <si>
    <t>Гүйцэтгэх захирал ....................... /Д.Баясгалан /</t>
  </si>
  <si>
    <t xml:space="preserve">             Гүйцэтгэх захирал ....................... /Д.Баясгалан /</t>
  </si>
  <si>
    <t xml:space="preserve">             Нягтлан бодогч ....................... /Г.Ариунзул/</t>
  </si>
  <si>
    <t xml:space="preserve">                     Гүйцэтгэх захирал ....................... /Д.Баясгалан/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</si>
</sst>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9"/>
      <name val="Arial Unicode MS"/>
      <family val="0"/>
    </font>
    <font>
      <sz val="9"/>
      <name val="Arial Unicode M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3"/>
  <sheetViews>
    <sheetView zoomScalePageLayoutView="0" workbookViewId="0" topLeftCell="A70">
      <selection activeCell="E83" sqref="E8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77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78</v>
      </c>
      <c r="C6" s="6" t="s">
        <v>79</v>
      </c>
      <c r="D6" s="4">
        <v>0</v>
      </c>
      <c r="E6" s="4">
        <v>0</v>
      </c>
    </row>
    <row r="7" spans="2:5" ht="12.75">
      <c r="B7" s="5" t="s">
        <v>80</v>
      </c>
      <c r="C7" s="6" t="s">
        <v>81</v>
      </c>
      <c r="D7" s="4">
        <v>0</v>
      </c>
      <c r="E7" s="4">
        <v>0</v>
      </c>
    </row>
    <row r="8" spans="2:5" ht="12.75">
      <c r="B8" s="5" t="s">
        <v>82</v>
      </c>
      <c r="C8" s="5" t="s">
        <v>83</v>
      </c>
      <c r="D8" s="4">
        <v>24638751</v>
      </c>
      <c r="E8" s="4">
        <v>50043132</v>
      </c>
    </row>
    <row r="9" spans="2:5" ht="12.75">
      <c r="B9" s="5" t="s">
        <v>84</v>
      </c>
      <c r="C9" s="5" t="s">
        <v>85</v>
      </c>
      <c r="D9" s="4">
        <v>175508816</v>
      </c>
      <c r="E9" s="4">
        <v>282331254</v>
      </c>
    </row>
    <row r="10" spans="2:5" ht="12.75">
      <c r="B10" s="5" t="s">
        <v>86</v>
      </c>
      <c r="C10" s="5" t="s">
        <v>87</v>
      </c>
      <c r="D10" s="4">
        <v>0</v>
      </c>
      <c r="E10" s="4">
        <v>0</v>
      </c>
    </row>
    <row r="11" spans="2:5" ht="12.75">
      <c r="B11" s="5" t="s">
        <v>88</v>
      </c>
      <c r="C11" s="5" t="s">
        <v>89</v>
      </c>
      <c r="D11" s="4">
        <v>3274706</v>
      </c>
      <c r="E11" s="4">
        <v>7112823</v>
      </c>
    </row>
    <row r="12" spans="2:5" ht="12.75">
      <c r="B12" s="5" t="s">
        <v>90</v>
      </c>
      <c r="C12" s="5" t="s">
        <v>91</v>
      </c>
      <c r="D12" s="4">
        <v>183583</v>
      </c>
      <c r="E12" s="4">
        <v>511785</v>
      </c>
    </row>
    <row r="13" spans="2:5" ht="12.75">
      <c r="B13" s="5" t="s">
        <v>92</v>
      </c>
      <c r="C13" s="5" t="s">
        <v>93</v>
      </c>
      <c r="D13" s="4">
        <v>126464</v>
      </c>
      <c r="E13" s="4">
        <v>161717</v>
      </c>
    </row>
    <row r="14" spans="2:5" ht="12.75">
      <c r="B14" s="5" t="s">
        <v>94</v>
      </c>
      <c r="C14" s="5" t="s">
        <v>95</v>
      </c>
      <c r="D14" s="4">
        <v>1769934</v>
      </c>
      <c r="E14" s="4">
        <v>2331874</v>
      </c>
    </row>
    <row r="15" spans="2:5" ht="12.75">
      <c r="B15" s="5" t="s">
        <v>96</v>
      </c>
      <c r="C15" s="5" t="s">
        <v>97</v>
      </c>
      <c r="D15" s="4">
        <v>867230</v>
      </c>
      <c r="E15" s="4">
        <f>1439574-31518</f>
        <v>1408056</v>
      </c>
    </row>
    <row r="16" spans="2:5" ht="39">
      <c r="B16" s="5" t="s">
        <v>98</v>
      </c>
      <c r="C16" s="5" t="s">
        <v>99</v>
      </c>
      <c r="D16" s="4">
        <v>0</v>
      </c>
      <c r="E16" s="4">
        <v>0</v>
      </c>
    </row>
    <row r="17" spans="2:5" ht="12.75">
      <c r="B17" s="5" t="s">
        <v>100</v>
      </c>
      <c r="C17" s="5"/>
      <c r="D17" s="4">
        <v>0</v>
      </c>
      <c r="E17" s="4">
        <v>0</v>
      </c>
    </row>
    <row r="18" spans="2:5" ht="12.75">
      <c r="B18" s="5" t="s">
        <v>101</v>
      </c>
      <c r="C18" s="6" t="s">
        <v>102</v>
      </c>
      <c r="D18" s="4">
        <v>206369484</v>
      </c>
      <c r="E18" s="4">
        <f>SUM(E6:E17)</f>
        <v>343900641</v>
      </c>
    </row>
    <row r="19" spans="2:5" ht="12.75">
      <c r="B19" s="5" t="s">
        <v>103</v>
      </c>
      <c r="C19" s="6" t="s">
        <v>104</v>
      </c>
      <c r="D19" s="4">
        <v>0</v>
      </c>
      <c r="E19" s="4">
        <v>0</v>
      </c>
    </row>
    <row r="20" spans="2:5" ht="12.75">
      <c r="B20" s="5" t="s">
        <v>105</v>
      </c>
      <c r="C20" s="5" t="s">
        <v>106</v>
      </c>
      <c r="D20" s="4">
        <v>2953406</v>
      </c>
      <c r="E20" s="4">
        <v>3576280</v>
      </c>
    </row>
    <row r="21" spans="2:5" ht="12.75">
      <c r="B21" s="5" t="s">
        <v>107</v>
      </c>
      <c r="C21" s="5" t="s">
        <v>108</v>
      </c>
      <c r="D21" s="4">
        <v>2899405</v>
      </c>
      <c r="E21" s="4">
        <v>4111265</v>
      </c>
    </row>
    <row r="22" spans="2:5" ht="12.75">
      <c r="B22" s="5" t="s">
        <v>109</v>
      </c>
      <c r="C22" s="5" t="s">
        <v>110</v>
      </c>
      <c r="D22" s="4">
        <v>0</v>
      </c>
      <c r="E22" s="4">
        <v>0</v>
      </c>
    </row>
    <row r="23" spans="2:5" ht="12.75">
      <c r="B23" s="5" t="s">
        <v>111</v>
      </c>
      <c r="C23" s="5" t="s">
        <v>112</v>
      </c>
      <c r="D23" s="4">
        <v>0</v>
      </c>
      <c r="E23" s="4">
        <v>6922715</v>
      </c>
    </row>
    <row r="24" spans="2:5" ht="12.75">
      <c r="B24" s="5" t="s">
        <v>113</v>
      </c>
      <c r="C24" s="5" t="s">
        <v>114</v>
      </c>
      <c r="D24" s="4">
        <v>0</v>
      </c>
      <c r="E24" s="4">
        <v>0</v>
      </c>
    </row>
    <row r="25" spans="2:5" ht="12.75">
      <c r="B25" s="5" t="s">
        <v>115</v>
      </c>
      <c r="C25" s="5" t="s">
        <v>116</v>
      </c>
      <c r="D25" s="4">
        <v>0</v>
      </c>
      <c r="E25" s="4">
        <v>0</v>
      </c>
    </row>
    <row r="26" spans="2:5" ht="26.25">
      <c r="B26" s="5" t="s">
        <v>117</v>
      </c>
      <c r="C26" s="5" t="s">
        <v>118</v>
      </c>
      <c r="D26" s="4">
        <v>0</v>
      </c>
      <c r="E26" s="4">
        <v>0</v>
      </c>
    </row>
    <row r="27" spans="2:5" ht="12.75">
      <c r="B27" s="5" t="s">
        <v>119</v>
      </c>
      <c r="C27" s="5" t="s">
        <v>120</v>
      </c>
      <c r="D27" s="4">
        <v>0</v>
      </c>
      <c r="E27" s="4">
        <v>0</v>
      </c>
    </row>
    <row r="28" spans="2:5" ht="12.75">
      <c r="B28" s="5" t="s">
        <v>121</v>
      </c>
      <c r="C28" s="5"/>
      <c r="D28" s="4">
        <v>0</v>
      </c>
      <c r="E28" s="4">
        <v>0</v>
      </c>
    </row>
    <row r="29" spans="2:5" ht="12.75">
      <c r="B29" s="5" t="s">
        <v>122</v>
      </c>
      <c r="C29" s="6" t="s">
        <v>123</v>
      </c>
      <c r="D29" s="4">
        <v>5852811</v>
      </c>
      <c r="E29" s="4">
        <f>SUM(E19:E28)</f>
        <v>14610260</v>
      </c>
    </row>
    <row r="30" spans="2:5" ht="12.75">
      <c r="B30" s="5" t="s">
        <v>124</v>
      </c>
      <c r="C30" s="6" t="s">
        <v>125</v>
      </c>
      <c r="D30" s="4">
        <v>212222295</v>
      </c>
      <c r="E30" s="4">
        <f>E18+E29</f>
        <v>358510901</v>
      </c>
    </row>
    <row r="31" spans="2:5" ht="12.75">
      <c r="B31" s="5" t="s">
        <v>126</v>
      </c>
      <c r="C31" s="6" t="s">
        <v>127</v>
      </c>
      <c r="D31" s="4">
        <v>0</v>
      </c>
      <c r="E31" s="4">
        <v>0</v>
      </c>
    </row>
    <row r="32" spans="2:5" ht="12.75">
      <c r="B32" s="5" t="s">
        <v>128</v>
      </c>
      <c r="C32" s="6" t="s">
        <v>129</v>
      </c>
      <c r="D32" s="4">
        <v>0</v>
      </c>
      <c r="E32" s="4">
        <v>0</v>
      </c>
    </row>
    <row r="33" spans="2:5" ht="12.75">
      <c r="B33" s="5" t="s">
        <v>130</v>
      </c>
      <c r="C33" s="6" t="s">
        <v>131</v>
      </c>
      <c r="D33" s="4">
        <v>0</v>
      </c>
      <c r="E33" s="4">
        <v>0</v>
      </c>
    </row>
    <row r="34" spans="2:5" ht="12.75">
      <c r="B34" s="5" t="s">
        <v>132</v>
      </c>
      <c r="C34" s="5" t="s">
        <v>133</v>
      </c>
      <c r="D34" s="4">
        <v>1735065</v>
      </c>
      <c r="E34" s="4">
        <v>3609168</v>
      </c>
    </row>
    <row r="35" spans="2:5" ht="12.75">
      <c r="B35" s="5" t="s">
        <v>134</v>
      </c>
      <c r="C35" s="5" t="s">
        <v>135</v>
      </c>
      <c r="D35" s="4">
        <v>109706</v>
      </c>
      <c r="E35" s="4">
        <v>84703</v>
      </c>
    </row>
    <row r="36" spans="2:5" ht="12.75">
      <c r="B36" s="5" t="s">
        <v>136</v>
      </c>
      <c r="C36" s="5" t="s">
        <v>137</v>
      </c>
      <c r="D36" s="4">
        <v>1664171</v>
      </c>
      <c r="E36" s="4">
        <v>1580140</v>
      </c>
    </row>
    <row r="37" spans="2:5" ht="12.75">
      <c r="B37" s="5" t="s">
        <v>138</v>
      </c>
      <c r="C37" s="5" t="s">
        <v>139</v>
      </c>
      <c r="D37" s="4">
        <v>0</v>
      </c>
      <c r="E37" s="4">
        <v>0</v>
      </c>
    </row>
    <row r="38" spans="2:5" ht="12.75">
      <c r="B38" s="5" t="s">
        <v>140</v>
      </c>
      <c r="C38" s="5" t="s">
        <v>141</v>
      </c>
      <c r="D38" s="4">
        <v>5129119</v>
      </c>
      <c r="E38" s="4">
        <v>47796457</v>
      </c>
    </row>
    <row r="39" spans="2:5" ht="12.75">
      <c r="B39" s="5" t="s">
        <v>142</v>
      </c>
      <c r="C39" s="5" t="s">
        <v>143</v>
      </c>
      <c r="D39" s="4">
        <v>471016</v>
      </c>
      <c r="E39" s="4">
        <v>4254052</v>
      </c>
    </row>
    <row r="40" spans="2:5" ht="12.75">
      <c r="B40" s="5" t="s">
        <v>144</v>
      </c>
      <c r="C40" s="5" t="s">
        <v>145</v>
      </c>
      <c r="D40" s="4">
        <v>0</v>
      </c>
      <c r="E40" s="4">
        <v>0</v>
      </c>
    </row>
    <row r="41" spans="2:5" ht="12.75">
      <c r="B41" s="5" t="s">
        <v>146</v>
      </c>
      <c r="C41" s="5" t="s">
        <v>147</v>
      </c>
      <c r="D41" s="4">
        <v>0</v>
      </c>
      <c r="E41" s="4">
        <v>0</v>
      </c>
    </row>
    <row r="42" spans="2:5" ht="12.75">
      <c r="B42" s="5" t="s">
        <v>148</v>
      </c>
      <c r="C42" s="5" t="s">
        <v>149</v>
      </c>
      <c r="D42" s="4">
        <v>0</v>
      </c>
      <c r="E42" s="4">
        <v>0</v>
      </c>
    </row>
    <row r="43" spans="2:5" ht="26.25">
      <c r="B43" s="5" t="s">
        <v>150</v>
      </c>
      <c r="C43" s="5" t="s">
        <v>151</v>
      </c>
      <c r="D43" s="4">
        <v>59851601</v>
      </c>
      <c r="E43" s="4">
        <f>88720383-31518</f>
        <v>88688865</v>
      </c>
    </row>
    <row r="44" spans="2:5" ht="26.25">
      <c r="B44" s="5" t="s">
        <v>152</v>
      </c>
      <c r="C44" s="5" t="s">
        <v>153</v>
      </c>
      <c r="D44" s="4">
        <v>0</v>
      </c>
      <c r="E44" s="4">
        <v>0</v>
      </c>
    </row>
    <row r="45" spans="2:5" ht="26.25">
      <c r="B45" s="5" t="s">
        <v>154</v>
      </c>
      <c r="C45" s="5"/>
      <c r="D45" s="4">
        <v>0</v>
      </c>
      <c r="E45" s="4">
        <v>0</v>
      </c>
    </row>
    <row r="46" spans="2:5" ht="26.25">
      <c r="B46" s="5" t="s">
        <v>155</v>
      </c>
      <c r="C46" s="6" t="s">
        <v>156</v>
      </c>
      <c r="D46" s="4">
        <v>68960678</v>
      </c>
      <c r="E46" s="4">
        <f>SUM(E34:E45)</f>
        <v>146013385</v>
      </c>
    </row>
    <row r="47" spans="2:5" ht="12.75">
      <c r="B47" s="5" t="s">
        <v>157</v>
      </c>
      <c r="C47" s="6" t="s">
        <v>158</v>
      </c>
      <c r="D47" s="4">
        <v>0</v>
      </c>
      <c r="E47" s="4">
        <v>0</v>
      </c>
    </row>
    <row r="48" spans="2:5" ht="12.75">
      <c r="B48" s="5" t="s">
        <v>159</v>
      </c>
      <c r="C48" s="5" t="s">
        <v>160</v>
      </c>
      <c r="D48" s="4">
        <v>28796324</v>
      </c>
      <c r="E48" s="4">
        <v>88011142</v>
      </c>
    </row>
    <row r="49" spans="2:5" ht="12.75">
      <c r="B49" s="5" t="s">
        <v>161</v>
      </c>
      <c r="C49" s="5" t="s">
        <v>162</v>
      </c>
      <c r="D49" s="4">
        <v>774303</v>
      </c>
      <c r="E49" s="4">
        <v>774303</v>
      </c>
    </row>
    <row r="50" spans="2:5" ht="12.75">
      <c r="B50" s="5" t="s">
        <v>163</v>
      </c>
      <c r="C50" s="5" t="s">
        <v>164</v>
      </c>
      <c r="D50" s="4">
        <v>333785</v>
      </c>
      <c r="E50" s="4">
        <v>458729</v>
      </c>
    </row>
    <row r="51" spans="2:5" ht="12.75">
      <c r="B51" s="5" t="s">
        <v>165</v>
      </c>
      <c r="C51" s="5" t="s">
        <v>166</v>
      </c>
      <c r="D51" s="4">
        <v>37840442</v>
      </c>
      <c r="E51" s="4">
        <v>0</v>
      </c>
    </row>
    <row r="52" spans="2:5" ht="12.75">
      <c r="B52" s="5" t="s">
        <v>167</v>
      </c>
      <c r="C52" s="5"/>
      <c r="D52" s="4">
        <v>0</v>
      </c>
      <c r="E52" s="4">
        <v>0</v>
      </c>
    </row>
    <row r="53" spans="2:5" ht="12.75">
      <c r="B53" s="5" t="s">
        <v>168</v>
      </c>
      <c r="C53" s="6" t="s">
        <v>169</v>
      </c>
      <c r="D53" s="4">
        <v>67744854</v>
      </c>
      <c r="E53" s="4">
        <f>SUM(E47:E52)</f>
        <v>89244174</v>
      </c>
    </row>
    <row r="54" spans="2:5" ht="12.75">
      <c r="B54" s="5" t="s">
        <v>170</v>
      </c>
      <c r="C54" s="6" t="s">
        <v>171</v>
      </c>
      <c r="D54" s="4">
        <v>136705532</v>
      </c>
      <c r="E54" s="4">
        <f>E46+E53</f>
        <v>235257559</v>
      </c>
    </row>
    <row r="55" spans="2:5" ht="12.75">
      <c r="B55" s="5" t="s">
        <v>76</v>
      </c>
      <c r="C55" s="6" t="s">
        <v>172</v>
      </c>
      <c r="D55" s="4">
        <v>0</v>
      </c>
      <c r="E55" s="4">
        <v>0</v>
      </c>
    </row>
    <row r="56" spans="2:5" ht="12.75">
      <c r="B56" s="5" t="s">
        <v>173</v>
      </c>
      <c r="C56" s="6" t="s">
        <v>174</v>
      </c>
      <c r="D56" s="4">
        <v>16282237</v>
      </c>
      <c r="E56" s="4">
        <v>17193951</v>
      </c>
    </row>
    <row r="57" spans="2:5" ht="12.75">
      <c r="B57" s="5" t="s">
        <v>175</v>
      </c>
      <c r="C57" s="5" t="s">
        <v>176</v>
      </c>
      <c r="D57" s="4">
        <v>0</v>
      </c>
      <c r="E57" s="4">
        <v>0</v>
      </c>
    </row>
    <row r="58" spans="2:5" ht="12.75">
      <c r="B58" s="5" t="s">
        <v>177</v>
      </c>
      <c r="C58" s="5" t="s">
        <v>178</v>
      </c>
      <c r="D58" s="4">
        <v>0</v>
      </c>
      <c r="E58" s="4">
        <v>0</v>
      </c>
    </row>
    <row r="59" spans="2:5" ht="12.75">
      <c r="B59" s="5" t="s">
        <v>179</v>
      </c>
      <c r="C59" s="5" t="s">
        <v>180</v>
      </c>
      <c r="D59" s="4">
        <v>16282237</v>
      </c>
      <c r="E59" s="4">
        <v>17193951</v>
      </c>
    </row>
    <row r="60" spans="2:5" ht="12.75">
      <c r="B60" s="5" t="s">
        <v>181</v>
      </c>
      <c r="C60" s="5" t="s">
        <v>182</v>
      </c>
      <c r="D60" s="4">
        <v>0</v>
      </c>
      <c r="E60" s="4">
        <v>0</v>
      </c>
    </row>
    <row r="61" spans="2:5" ht="12.75">
      <c r="B61" s="5" t="s">
        <v>183</v>
      </c>
      <c r="C61" s="5" t="s">
        <v>184</v>
      </c>
      <c r="D61" s="4">
        <v>15377738</v>
      </c>
      <c r="E61" s="4">
        <v>29820733</v>
      </c>
    </row>
    <row r="62" spans="2:5" ht="26.25">
      <c r="B62" s="5" t="s">
        <v>185</v>
      </c>
      <c r="C62" s="5" t="s">
        <v>186</v>
      </c>
      <c r="D62" s="4">
        <v>0</v>
      </c>
      <c r="E62" s="4">
        <v>-16638</v>
      </c>
    </row>
    <row r="63" spans="2:5" ht="26.25">
      <c r="B63" s="5" t="s">
        <v>187</v>
      </c>
      <c r="C63" s="5" t="s">
        <v>188</v>
      </c>
      <c r="D63" s="4">
        <v>0</v>
      </c>
      <c r="E63" s="4">
        <v>0</v>
      </c>
    </row>
    <row r="64" spans="2:5" ht="12.75">
      <c r="B64" s="5" t="s">
        <v>189</v>
      </c>
      <c r="C64" s="5" t="s">
        <v>190</v>
      </c>
      <c r="D64" s="4">
        <v>4834415</v>
      </c>
      <c r="E64" s="4">
        <v>5377150</v>
      </c>
    </row>
    <row r="65" spans="2:5" ht="12.75">
      <c r="B65" s="5" t="s">
        <v>191</v>
      </c>
      <c r="C65" s="5" t="s">
        <v>192</v>
      </c>
      <c r="D65" s="4">
        <v>38884718</v>
      </c>
      <c r="E65" s="4">
        <v>70615756</v>
      </c>
    </row>
    <row r="66" spans="2:5" ht="12.75">
      <c r="B66" s="5" t="s">
        <v>193</v>
      </c>
      <c r="C66" s="5"/>
      <c r="D66" s="4">
        <v>0</v>
      </c>
      <c r="E66" s="4">
        <v>0</v>
      </c>
    </row>
    <row r="67" spans="2:5" ht="26.25">
      <c r="B67" s="5" t="s">
        <v>194</v>
      </c>
      <c r="C67" s="6" t="s">
        <v>195</v>
      </c>
      <c r="D67" s="4">
        <v>75379108</v>
      </c>
      <c r="E67" s="4">
        <v>122990952</v>
      </c>
    </row>
    <row r="68" spans="2:5" ht="26.25">
      <c r="B68" s="5" t="s">
        <v>196</v>
      </c>
      <c r="C68" s="5" t="s">
        <v>197</v>
      </c>
      <c r="D68" s="4">
        <v>137655</v>
      </c>
      <c r="E68" s="4">
        <v>262390</v>
      </c>
    </row>
    <row r="69" spans="2:5" ht="12.75">
      <c r="B69" s="5" t="s">
        <v>198</v>
      </c>
      <c r="C69" s="6" t="s">
        <v>199</v>
      </c>
      <c r="D69" s="4">
        <v>75516763</v>
      </c>
      <c r="E69" s="4">
        <v>123253342</v>
      </c>
    </row>
    <row r="70" spans="2:5" ht="12.75">
      <c r="B70" s="5" t="s">
        <v>200</v>
      </c>
      <c r="C70" s="6" t="s">
        <v>201</v>
      </c>
      <c r="D70" s="4">
        <v>212222295</v>
      </c>
      <c r="E70" s="4">
        <f>E54+E69</f>
        <v>358510901</v>
      </c>
    </row>
    <row r="71" spans="1:120" ht="12.75"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</row>
    <row r="72" spans="2:5" ht="39" customHeight="1">
      <c r="B72" s="16" t="s">
        <v>296</v>
      </c>
      <c r="C72" s="16"/>
      <c r="D72" s="16"/>
      <c r="E72" s="16"/>
    </row>
    <row r="73" spans="2:5" ht="39" customHeight="1">
      <c r="B73" s="16" t="s">
        <v>290</v>
      </c>
      <c r="C73" s="16"/>
      <c r="D73" s="16"/>
      <c r="E73" s="16"/>
    </row>
  </sheetData>
  <sheetProtection/>
  <mergeCells count="3">
    <mergeCell ref="BP71:DP71"/>
    <mergeCell ref="B72:E72"/>
    <mergeCell ref="B73:E7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3"/>
  <sheetViews>
    <sheetView tabSelected="1" zoomScalePageLayoutView="0" workbookViewId="0" topLeftCell="A22">
      <selection activeCell="G17" sqref="G1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41122071</v>
      </c>
      <c r="E6" s="4">
        <v>81051602</v>
      </c>
    </row>
    <row r="7" spans="2:5" ht="12.75">
      <c r="B7" s="5" t="s">
        <v>10</v>
      </c>
      <c r="C7" s="5" t="s">
        <v>11</v>
      </c>
      <c r="D7" s="4">
        <v>12814237</v>
      </c>
      <c r="E7" s="4">
        <v>25329081</v>
      </c>
    </row>
    <row r="8" spans="2:5" ht="12.75">
      <c r="B8" s="5" t="s">
        <v>12</v>
      </c>
      <c r="C8" s="6" t="s">
        <v>13</v>
      </c>
      <c r="D8" s="4">
        <v>28307834</v>
      </c>
      <c r="E8" s="4">
        <v>55722521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8886652</v>
      </c>
      <c r="E13" s="4">
        <v>13244471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13326995</v>
      </c>
      <c r="E15" s="4">
        <v>25968059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6.25">
      <c r="B18" s="5" t="s">
        <v>32</v>
      </c>
      <c r="C18" s="5" t="s">
        <v>33</v>
      </c>
      <c r="D18" s="4">
        <v>-157173</v>
      </c>
      <c r="E18" s="4">
        <v>-35824</v>
      </c>
    </row>
    <row r="19" spans="2:5" ht="26.25">
      <c r="B19" s="5" t="s">
        <v>34</v>
      </c>
      <c r="C19" s="5" t="s">
        <v>35</v>
      </c>
      <c r="D19" s="4">
        <v>0</v>
      </c>
      <c r="E19" s="4">
        <v>0</v>
      </c>
    </row>
    <row r="20" spans="2:5" ht="26.25">
      <c r="B20" s="5" t="s">
        <v>36</v>
      </c>
      <c r="C20" s="5" t="s">
        <v>37</v>
      </c>
      <c r="D20" s="4">
        <v>0</v>
      </c>
      <c r="E20" s="4">
        <v>0</v>
      </c>
    </row>
    <row r="21" spans="2:5" ht="26.25">
      <c r="B21" s="5" t="s">
        <v>38</v>
      </c>
      <c r="C21" s="5" t="s">
        <v>39</v>
      </c>
      <c r="D21" s="4">
        <v>0</v>
      </c>
      <c r="E21" s="4">
        <v>0</v>
      </c>
    </row>
    <row r="22" spans="2:5" ht="26.25">
      <c r="B22" s="5" t="s">
        <v>40</v>
      </c>
      <c r="C22" s="5" t="s">
        <v>41</v>
      </c>
      <c r="D22" s="4">
        <v>0</v>
      </c>
      <c r="E22" s="4">
        <v>0</v>
      </c>
    </row>
    <row r="23" spans="2:5" ht="39">
      <c r="B23" s="5" t="s">
        <v>42</v>
      </c>
      <c r="C23" s="5" t="s">
        <v>43</v>
      </c>
      <c r="D23" s="4">
        <v>0</v>
      </c>
      <c r="E23" s="4">
        <v>0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6.25">
      <c r="B25" s="5" t="s">
        <v>46</v>
      </c>
      <c r="C25" s="6" t="s">
        <v>47</v>
      </c>
      <c r="D25" s="4">
        <v>23710318</v>
      </c>
      <c r="E25" s="4">
        <v>42963109</v>
      </c>
    </row>
    <row r="26" spans="2:5" ht="12.75">
      <c r="B26" s="5" t="s">
        <v>48</v>
      </c>
      <c r="C26" s="5" t="s">
        <v>49</v>
      </c>
      <c r="D26" s="4">
        <v>4518782</v>
      </c>
      <c r="E26" s="4">
        <v>9337543</v>
      </c>
    </row>
    <row r="27" spans="2:5" ht="26.25">
      <c r="B27" s="5" t="s">
        <v>50</v>
      </c>
      <c r="C27" s="6" t="s">
        <v>51</v>
      </c>
      <c r="D27" s="4">
        <v>19191536</v>
      </c>
      <c r="E27" s="4">
        <v>33625566</v>
      </c>
    </row>
    <row r="28" spans="2:5" ht="26.25">
      <c r="B28" s="5" t="s">
        <v>52</v>
      </c>
      <c r="C28" s="6" t="s">
        <v>53</v>
      </c>
      <c r="D28" s="4">
        <v>0</v>
      </c>
      <c r="E28" s="4">
        <v>0</v>
      </c>
    </row>
    <row r="29" spans="2:5" ht="26.25">
      <c r="B29" s="5" t="s">
        <v>54</v>
      </c>
      <c r="C29" s="6" t="s">
        <v>55</v>
      </c>
      <c r="D29" s="4">
        <v>19191536</v>
      </c>
      <c r="E29" s="4">
        <v>33625566</v>
      </c>
    </row>
    <row r="30" spans="2:5" ht="26.25">
      <c r="B30" s="5" t="s">
        <v>56</v>
      </c>
      <c r="C30" s="5" t="s">
        <v>57</v>
      </c>
      <c r="D30" s="4">
        <v>0</v>
      </c>
      <c r="E30" s="4">
        <v>33505766</v>
      </c>
    </row>
    <row r="31" spans="2:5" ht="12.75">
      <c r="B31" s="5" t="s">
        <v>58</v>
      </c>
      <c r="C31" s="5" t="s">
        <v>59</v>
      </c>
      <c r="D31" s="4">
        <v>0</v>
      </c>
      <c r="E31" s="4">
        <v>119800</v>
      </c>
    </row>
    <row r="32" spans="2:5" ht="12.75">
      <c r="B32" s="5" t="s">
        <v>60</v>
      </c>
      <c r="C32" s="6" t="s">
        <v>61</v>
      </c>
      <c r="D32" s="4">
        <v>0</v>
      </c>
      <c r="E32" s="4">
        <v>0</v>
      </c>
    </row>
    <row r="33" spans="2:5" ht="26.25">
      <c r="B33" s="5" t="s">
        <v>62</v>
      </c>
      <c r="C33" s="5" t="s">
        <v>63</v>
      </c>
      <c r="D33" s="4">
        <v>0</v>
      </c>
      <c r="E33" s="4">
        <v>0</v>
      </c>
    </row>
    <row r="34" spans="2:5" ht="26.25">
      <c r="B34" s="5" t="s">
        <v>64</v>
      </c>
      <c r="C34" s="5" t="s">
        <v>65</v>
      </c>
      <c r="D34" s="4">
        <v>0</v>
      </c>
      <c r="E34" s="4">
        <v>0</v>
      </c>
    </row>
    <row r="35" spans="2:5" ht="12.75">
      <c r="B35" s="5" t="s">
        <v>66</v>
      </c>
      <c r="C35" s="5" t="s">
        <v>67</v>
      </c>
      <c r="D35" s="4">
        <v>-165585</v>
      </c>
      <c r="E35" s="4">
        <v>0</v>
      </c>
    </row>
    <row r="36" spans="2:5" ht="12.75">
      <c r="B36" s="5" t="s">
        <v>68</v>
      </c>
      <c r="C36" s="6" t="s">
        <v>69</v>
      </c>
      <c r="D36" s="4">
        <v>-165585</v>
      </c>
      <c r="E36" s="4">
        <v>0</v>
      </c>
    </row>
    <row r="37" spans="2:5" ht="26.25">
      <c r="B37" s="5" t="s">
        <v>70</v>
      </c>
      <c r="C37" s="5" t="s">
        <v>57</v>
      </c>
      <c r="D37" s="4">
        <v>-165585</v>
      </c>
      <c r="E37" s="4">
        <v>0</v>
      </c>
    </row>
    <row r="38" spans="2:5" ht="12.75">
      <c r="B38" s="5" t="s">
        <v>71</v>
      </c>
      <c r="C38" s="5" t="s">
        <v>59</v>
      </c>
      <c r="D38" s="4">
        <v>0</v>
      </c>
      <c r="E38" s="4">
        <v>0</v>
      </c>
    </row>
    <row r="39" spans="2:5" ht="12.75">
      <c r="B39" s="5" t="s">
        <v>72</v>
      </c>
      <c r="C39" s="6" t="s">
        <v>73</v>
      </c>
      <c r="D39" s="4">
        <v>19025951</v>
      </c>
      <c r="E39" s="4">
        <v>33625566</v>
      </c>
    </row>
    <row r="40" spans="2:5" ht="26.25">
      <c r="B40" s="5" t="s">
        <v>74</v>
      </c>
      <c r="C40" s="5" t="s">
        <v>75</v>
      </c>
      <c r="D40" s="4">
        <v>0</v>
      </c>
      <c r="E40" s="4">
        <v>0</v>
      </c>
    </row>
    <row r="41" spans="1:120" ht="12.75"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</row>
    <row r="42" spans="2:5" ht="39" customHeight="1">
      <c r="B42" s="16" t="s">
        <v>292</v>
      </c>
      <c r="C42" s="16"/>
      <c r="D42" s="16"/>
      <c r="E42" s="16"/>
    </row>
    <row r="43" spans="2:5" ht="39" customHeight="1">
      <c r="B43" s="16" t="s">
        <v>291</v>
      </c>
      <c r="C43" s="16"/>
      <c r="D43" s="16"/>
      <c r="E43" s="16"/>
    </row>
  </sheetData>
  <sheetProtection/>
  <mergeCells count="3">
    <mergeCell ref="BP41:DP41"/>
    <mergeCell ref="B42:E42"/>
    <mergeCell ref="B43:E4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.140625" style="0" customWidth="1"/>
    <col min="3" max="3" width="33.140625" style="0" customWidth="1"/>
    <col min="4" max="4" width="10.8515625" style="0" customWidth="1"/>
    <col min="5" max="5" width="9.00390625" style="0" customWidth="1"/>
    <col min="6" max="6" width="10.57421875" style="0" customWidth="1"/>
    <col min="7" max="7" width="12.8515625" style="0" customWidth="1"/>
    <col min="8" max="8" width="10.57421875" style="0" customWidth="1"/>
    <col min="9" max="9" width="13.8515625" style="0" customWidth="1"/>
    <col min="10" max="10" width="14.140625" style="0" customWidth="1"/>
    <col min="11" max="11" width="12.7109375" style="0" customWidth="1"/>
    <col min="12" max="12" width="10.57421875" style="0" customWidth="1"/>
    <col min="13" max="13" width="12.28125" style="0" customWidth="1"/>
    <col min="14" max="21" width="17.57421875" style="0" customWidth="1"/>
  </cols>
  <sheetData>
    <row r="1" spans="1:3" ht="12.75">
      <c r="A1" s="12" t="s">
        <v>0</v>
      </c>
      <c r="B1" s="13"/>
      <c r="C1" s="13"/>
    </row>
    <row r="2" spans="1:3" ht="12.75">
      <c r="A2" s="12" t="s">
        <v>1</v>
      </c>
      <c r="B2" s="13"/>
      <c r="C2" s="13"/>
    </row>
    <row r="3" spans="1:3" ht="12.75">
      <c r="A3" s="13"/>
      <c r="B3" s="12" t="s">
        <v>281</v>
      </c>
      <c r="C3" s="13"/>
    </row>
    <row r="4" ht="12.75">
      <c r="M4" s="11" t="s">
        <v>3</v>
      </c>
    </row>
    <row r="5" spans="2:13" ht="48">
      <c r="B5" s="7" t="s">
        <v>4</v>
      </c>
      <c r="C5" s="7" t="s">
        <v>5</v>
      </c>
      <c r="D5" s="7" t="s">
        <v>174</v>
      </c>
      <c r="E5" s="7" t="s">
        <v>182</v>
      </c>
      <c r="F5" s="7" t="s">
        <v>184</v>
      </c>
      <c r="G5" s="7" t="s">
        <v>186</v>
      </c>
      <c r="H5" s="7" t="s">
        <v>188</v>
      </c>
      <c r="I5" s="7" t="s">
        <v>190</v>
      </c>
      <c r="J5" s="7" t="s">
        <v>192</v>
      </c>
      <c r="K5" s="7" t="s">
        <v>278</v>
      </c>
      <c r="L5" s="7" t="s">
        <v>59</v>
      </c>
      <c r="M5" s="7" t="s">
        <v>278</v>
      </c>
    </row>
    <row r="6" spans="2:13" ht="12.75">
      <c r="B6" s="8" t="s">
        <v>282</v>
      </c>
      <c r="C6" s="9" t="s">
        <v>283</v>
      </c>
      <c r="D6" s="10">
        <v>16282237</v>
      </c>
      <c r="E6" s="10">
        <v>0</v>
      </c>
      <c r="F6" s="10">
        <v>15377738</v>
      </c>
      <c r="G6" s="10">
        <v>0</v>
      </c>
      <c r="H6" s="10">
        <v>0</v>
      </c>
      <c r="I6" s="10">
        <v>-55928</v>
      </c>
      <c r="J6" s="10">
        <v>21192282</v>
      </c>
      <c r="K6" s="10">
        <v>52796329</v>
      </c>
      <c r="L6" s="10">
        <v>4257</v>
      </c>
      <c r="M6" s="10">
        <v>52800586</v>
      </c>
    </row>
    <row r="7" spans="2:13" ht="22.5">
      <c r="B7" s="8" t="s">
        <v>78</v>
      </c>
      <c r="C7" s="8" t="s">
        <v>284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-141392</v>
      </c>
      <c r="K7" s="10">
        <v>-141392</v>
      </c>
      <c r="L7" s="10">
        <v>-4935</v>
      </c>
      <c r="M7" s="10">
        <v>-146327</v>
      </c>
    </row>
    <row r="8" spans="2:13" ht="12.75">
      <c r="B8" s="8" t="s">
        <v>126</v>
      </c>
      <c r="C8" s="9" t="s">
        <v>285</v>
      </c>
      <c r="D8" s="10">
        <v>16282237</v>
      </c>
      <c r="E8" s="10">
        <v>0</v>
      </c>
      <c r="F8" s="10">
        <v>15377738</v>
      </c>
      <c r="G8" s="10">
        <v>0</v>
      </c>
      <c r="H8" s="10">
        <v>0</v>
      </c>
      <c r="I8" s="10">
        <v>-55928</v>
      </c>
      <c r="J8" s="10">
        <v>21050890</v>
      </c>
      <c r="K8" s="10">
        <v>52654937</v>
      </c>
      <c r="L8" s="10">
        <v>-678</v>
      </c>
      <c r="M8" s="10">
        <v>52654259</v>
      </c>
    </row>
    <row r="9" spans="2:13" ht="12.75">
      <c r="B9" s="8" t="s">
        <v>12</v>
      </c>
      <c r="C9" s="8" t="s">
        <v>286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-109657</v>
      </c>
      <c r="J9" s="10">
        <v>19053203</v>
      </c>
      <c r="K9" s="10">
        <v>18943546</v>
      </c>
      <c r="L9" s="10">
        <v>138333</v>
      </c>
      <c r="M9" s="10">
        <v>19081879</v>
      </c>
    </row>
    <row r="10" spans="2:13" ht="12.75">
      <c r="B10" s="8" t="s">
        <v>270</v>
      </c>
      <c r="C10" s="8" t="s">
        <v>61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2:13" ht="12.75">
      <c r="B11" s="8" t="s">
        <v>274</v>
      </c>
      <c r="C11" s="8" t="s">
        <v>287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5000000</v>
      </c>
      <c r="J11" s="10">
        <v>0</v>
      </c>
      <c r="K11" s="10">
        <v>5000000</v>
      </c>
      <c r="L11" s="10">
        <v>0</v>
      </c>
      <c r="M11" s="10">
        <v>5000000</v>
      </c>
    </row>
    <row r="12" spans="2:13" ht="12.75">
      <c r="B12" s="8" t="s">
        <v>276</v>
      </c>
      <c r="C12" s="8" t="s">
        <v>288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1219375</v>
      </c>
      <c r="K12" s="10">
        <v>1219375</v>
      </c>
      <c r="L12" s="10">
        <v>0</v>
      </c>
      <c r="M12" s="10">
        <v>1219375</v>
      </c>
    </row>
    <row r="13" spans="2:13" ht="22.5">
      <c r="B13" s="8" t="s">
        <v>279</v>
      </c>
      <c r="C13" s="8" t="s">
        <v>280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2:13" ht="12.75">
      <c r="B14" s="8" t="s">
        <v>282</v>
      </c>
      <c r="C14" s="9" t="s">
        <v>283</v>
      </c>
      <c r="D14" s="10">
        <v>16282237</v>
      </c>
      <c r="E14" s="10">
        <v>0</v>
      </c>
      <c r="F14" s="10">
        <v>15377738</v>
      </c>
      <c r="G14" s="10">
        <v>0</v>
      </c>
      <c r="H14" s="10">
        <v>0</v>
      </c>
      <c r="I14" s="10">
        <v>4834415</v>
      </c>
      <c r="J14" s="10">
        <v>38884718</v>
      </c>
      <c r="K14" s="10">
        <v>75379108</v>
      </c>
      <c r="L14" s="10">
        <v>137655</v>
      </c>
      <c r="M14" s="10">
        <v>75516763</v>
      </c>
    </row>
    <row r="15" spans="2:13" ht="22.5">
      <c r="B15" s="8" t="s">
        <v>78</v>
      </c>
      <c r="C15" s="8" t="s">
        <v>284</v>
      </c>
      <c r="D15" s="10">
        <v>0</v>
      </c>
      <c r="E15" s="10">
        <v>0</v>
      </c>
      <c r="F15" s="10">
        <v>0</v>
      </c>
      <c r="G15" s="10">
        <v>-16638</v>
      </c>
      <c r="H15" s="10">
        <v>0</v>
      </c>
      <c r="I15" s="10">
        <v>0</v>
      </c>
      <c r="J15" s="10">
        <v>18758</v>
      </c>
      <c r="K15" s="10">
        <v>2120</v>
      </c>
      <c r="L15" s="10">
        <v>4935</v>
      </c>
      <c r="M15" s="10">
        <v>7055</v>
      </c>
    </row>
    <row r="16" spans="2:13" ht="12.75">
      <c r="B16" s="8" t="s">
        <v>126</v>
      </c>
      <c r="C16" s="9" t="s">
        <v>285</v>
      </c>
      <c r="D16" s="10">
        <v>16282237</v>
      </c>
      <c r="E16" s="10">
        <v>0</v>
      </c>
      <c r="F16" s="10">
        <v>15377738</v>
      </c>
      <c r="G16" s="10">
        <v>-16638</v>
      </c>
      <c r="H16" s="10">
        <v>0</v>
      </c>
      <c r="I16" s="10">
        <v>4834415</v>
      </c>
      <c r="J16" s="10">
        <v>38903476</v>
      </c>
      <c r="K16" s="10">
        <v>75381228</v>
      </c>
      <c r="L16" s="10">
        <v>142590</v>
      </c>
      <c r="M16" s="10">
        <v>75523818</v>
      </c>
    </row>
    <row r="17" spans="2:13" ht="12.75">
      <c r="B17" s="8" t="s">
        <v>12</v>
      </c>
      <c r="C17" s="8" t="s">
        <v>286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542735</v>
      </c>
      <c r="J17" s="10">
        <v>33505766</v>
      </c>
      <c r="K17" s="10">
        <v>34048501</v>
      </c>
      <c r="L17" s="10">
        <v>119800</v>
      </c>
      <c r="M17" s="10">
        <v>34168301</v>
      </c>
    </row>
    <row r="18" spans="2:13" ht="12.75">
      <c r="B18" s="8" t="s">
        <v>270</v>
      </c>
      <c r="C18" s="8" t="s">
        <v>61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2:13" ht="12.75">
      <c r="B19" s="8" t="s">
        <v>274</v>
      </c>
      <c r="C19" s="8" t="s">
        <v>287</v>
      </c>
      <c r="D19" s="10">
        <v>911714</v>
      </c>
      <c r="E19" s="10">
        <v>0</v>
      </c>
      <c r="F19" s="10">
        <v>14442995</v>
      </c>
      <c r="G19" s="10">
        <v>0</v>
      </c>
      <c r="H19" s="10">
        <v>0</v>
      </c>
      <c r="I19" s="10">
        <v>0</v>
      </c>
      <c r="J19" s="10">
        <v>0</v>
      </c>
      <c r="K19" s="10">
        <v>15354709</v>
      </c>
      <c r="L19" s="10">
        <v>0</v>
      </c>
      <c r="M19" s="10">
        <v>15354709</v>
      </c>
    </row>
    <row r="20" spans="2:13" ht="12.75">
      <c r="B20" s="8" t="s">
        <v>276</v>
      </c>
      <c r="C20" s="8" t="s">
        <v>288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1793486</v>
      </c>
      <c r="K20" s="10">
        <v>1793486</v>
      </c>
      <c r="L20" s="10">
        <v>0</v>
      </c>
      <c r="M20" s="10">
        <v>1793486</v>
      </c>
    </row>
    <row r="21" spans="2:13" ht="22.5">
      <c r="B21" s="8" t="s">
        <v>279</v>
      </c>
      <c r="C21" s="8" t="s">
        <v>280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2:13" ht="12.75">
      <c r="B22" s="8" t="s">
        <v>282</v>
      </c>
      <c r="C22" s="9" t="s">
        <v>283</v>
      </c>
      <c r="D22" s="10">
        <v>17193951</v>
      </c>
      <c r="E22" s="10">
        <v>0</v>
      </c>
      <c r="F22" s="10">
        <v>29820733</v>
      </c>
      <c r="G22" s="10">
        <v>-16638</v>
      </c>
      <c r="H22" s="10">
        <v>0</v>
      </c>
      <c r="I22" s="10">
        <v>5377150</v>
      </c>
      <c r="J22" s="10">
        <v>70615756</v>
      </c>
      <c r="K22" s="10">
        <v>122990952</v>
      </c>
      <c r="L22" s="10">
        <v>262390</v>
      </c>
      <c r="M22" s="10">
        <v>123253342</v>
      </c>
    </row>
    <row r="23" spans="1:120" ht="12.75"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</row>
    <row r="24" spans="5:8" ht="12.75">
      <c r="E24" s="14" t="s">
        <v>293</v>
      </c>
      <c r="F24" s="13"/>
      <c r="G24" s="13"/>
      <c r="H24" s="13"/>
    </row>
    <row r="25" spans="5:8" ht="12.75">
      <c r="E25" s="14" t="s">
        <v>289</v>
      </c>
      <c r="F25" s="13"/>
      <c r="G25" s="13"/>
      <c r="H25" s="13"/>
    </row>
  </sheetData>
  <sheetProtection/>
  <mergeCells count="1">
    <mergeCell ref="BP23:DP23"/>
  </mergeCells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D67" sqref="D6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202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6.25">
      <c r="B6" s="5" t="s">
        <v>78</v>
      </c>
      <c r="C6" s="6" t="s">
        <v>203</v>
      </c>
      <c r="D6" s="4">
        <v>0</v>
      </c>
      <c r="E6" s="4">
        <v>0</v>
      </c>
    </row>
    <row r="7" spans="2:5" ht="12.75">
      <c r="B7" s="5" t="s">
        <v>80</v>
      </c>
      <c r="C7" s="6" t="s">
        <v>204</v>
      </c>
      <c r="D7" s="4">
        <v>0</v>
      </c>
      <c r="E7" s="4">
        <v>156511492</v>
      </c>
    </row>
    <row r="8" spans="2:5" ht="26.25">
      <c r="B8" s="5" t="s">
        <v>82</v>
      </c>
      <c r="C8" s="5" t="s">
        <v>205</v>
      </c>
      <c r="D8" s="4">
        <v>0</v>
      </c>
      <c r="E8" s="4">
        <v>74033175</v>
      </c>
    </row>
    <row r="9" spans="2:5" ht="26.25">
      <c r="B9" s="5" t="s">
        <v>84</v>
      </c>
      <c r="C9" s="5" t="s">
        <v>206</v>
      </c>
      <c r="D9" s="4">
        <v>0</v>
      </c>
      <c r="E9" s="4">
        <v>0</v>
      </c>
    </row>
    <row r="10" spans="2:5" ht="26.25">
      <c r="B10" s="5" t="s">
        <v>86</v>
      </c>
      <c r="C10" s="5" t="s">
        <v>207</v>
      </c>
      <c r="D10" s="4">
        <v>0</v>
      </c>
      <c r="E10" s="4">
        <v>0</v>
      </c>
    </row>
    <row r="11" spans="2:5" ht="12.75">
      <c r="B11" s="5" t="s">
        <v>88</v>
      </c>
      <c r="C11" s="5" t="s">
        <v>208</v>
      </c>
      <c r="D11" s="4">
        <v>0</v>
      </c>
      <c r="E11" s="4">
        <v>0</v>
      </c>
    </row>
    <row r="12" spans="2:5" ht="12.75">
      <c r="B12" s="5" t="s">
        <v>90</v>
      </c>
      <c r="C12" s="5" t="s">
        <v>209</v>
      </c>
      <c r="D12" s="4">
        <v>0</v>
      </c>
      <c r="E12" s="4">
        <v>0</v>
      </c>
    </row>
    <row r="13" spans="2:5" ht="12.75">
      <c r="B13" s="5" t="s">
        <v>92</v>
      </c>
      <c r="C13" s="5" t="s">
        <v>210</v>
      </c>
      <c r="D13" s="4">
        <v>0</v>
      </c>
      <c r="E13" s="4">
        <v>82478317</v>
      </c>
    </row>
    <row r="14" spans="2:5" ht="12.75">
      <c r="B14" s="5" t="s">
        <v>103</v>
      </c>
      <c r="C14" s="6" t="s">
        <v>211</v>
      </c>
      <c r="D14" s="4">
        <v>0</v>
      </c>
      <c r="E14" s="4">
        <v>105486532.1</v>
      </c>
    </row>
    <row r="15" spans="2:5" ht="12.75">
      <c r="B15" s="5" t="s">
        <v>105</v>
      </c>
      <c r="C15" s="5" t="s">
        <v>212</v>
      </c>
      <c r="D15" s="4">
        <v>0</v>
      </c>
      <c r="E15" s="4">
        <v>7857478</v>
      </c>
    </row>
    <row r="16" spans="2:5" ht="26.25">
      <c r="B16" s="5" t="s">
        <v>107</v>
      </c>
      <c r="C16" s="5" t="s">
        <v>213</v>
      </c>
      <c r="D16" s="4">
        <v>0</v>
      </c>
      <c r="E16" s="4">
        <v>1000918</v>
      </c>
    </row>
    <row r="17" spans="2:5" ht="26.25">
      <c r="B17" s="5" t="s">
        <v>109</v>
      </c>
      <c r="C17" s="5" t="s">
        <v>214</v>
      </c>
      <c r="D17" s="4">
        <v>0</v>
      </c>
      <c r="E17" s="4">
        <v>0</v>
      </c>
    </row>
    <row r="18" spans="2:5" ht="12.75">
      <c r="B18" s="5" t="s">
        <v>111</v>
      </c>
      <c r="C18" s="5" t="s">
        <v>215</v>
      </c>
      <c r="D18" s="4">
        <v>0</v>
      </c>
      <c r="E18" s="4">
        <v>113864</v>
      </c>
    </row>
    <row r="19" spans="2:5" ht="26.25">
      <c r="B19" s="5" t="s">
        <v>113</v>
      </c>
      <c r="C19" s="5" t="s">
        <v>216</v>
      </c>
      <c r="D19" s="4">
        <v>0</v>
      </c>
      <c r="E19" s="4">
        <v>48081.1</v>
      </c>
    </row>
    <row r="20" spans="2:5" ht="12.75">
      <c r="B20" s="5" t="s">
        <v>115</v>
      </c>
      <c r="C20" s="5" t="s">
        <v>217</v>
      </c>
      <c r="D20" s="4">
        <v>0</v>
      </c>
      <c r="E20" s="4">
        <v>19436294</v>
      </c>
    </row>
    <row r="21" spans="2:5" ht="12.75">
      <c r="B21" s="5" t="s">
        <v>117</v>
      </c>
      <c r="C21" s="5" t="s">
        <v>218</v>
      </c>
      <c r="D21" s="4">
        <v>0</v>
      </c>
      <c r="E21" s="4">
        <v>6512726</v>
      </c>
    </row>
    <row r="22" spans="2:5" ht="12.75">
      <c r="B22" s="5" t="s">
        <v>119</v>
      </c>
      <c r="C22" s="5" t="s">
        <v>219</v>
      </c>
      <c r="D22" s="4">
        <v>0</v>
      </c>
      <c r="E22" s="4">
        <v>394690</v>
      </c>
    </row>
    <row r="23" spans="2:5" ht="12.75">
      <c r="B23" s="5" t="s">
        <v>121</v>
      </c>
      <c r="C23" s="5" t="s">
        <v>220</v>
      </c>
      <c r="D23" s="4">
        <v>0</v>
      </c>
      <c r="E23" s="4">
        <v>70122481</v>
      </c>
    </row>
    <row r="24" spans="2:5" ht="26.25">
      <c r="B24" s="5" t="s">
        <v>124</v>
      </c>
      <c r="C24" s="6" t="s">
        <v>221</v>
      </c>
      <c r="D24" s="4">
        <v>0</v>
      </c>
      <c r="E24" s="4">
        <v>51024959.9</v>
      </c>
    </row>
    <row r="25" spans="2:5" ht="39">
      <c r="B25" s="5" t="s">
        <v>126</v>
      </c>
      <c r="C25" s="6" t="s">
        <v>222</v>
      </c>
      <c r="D25" s="4">
        <v>0</v>
      </c>
      <c r="E25" s="4">
        <v>0</v>
      </c>
    </row>
    <row r="26" spans="2:5" ht="12.75">
      <c r="B26" s="5" t="s">
        <v>128</v>
      </c>
      <c r="C26" s="6" t="s">
        <v>204</v>
      </c>
      <c r="D26" s="4">
        <v>0</v>
      </c>
      <c r="E26" s="4">
        <v>0</v>
      </c>
    </row>
    <row r="27" spans="2:5" ht="12.75">
      <c r="B27" s="5" t="s">
        <v>130</v>
      </c>
      <c r="C27" s="5" t="s">
        <v>223</v>
      </c>
      <c r="D27" s="4">
        <v>0</v>
      </c>
      <c r="E27" s="4">
        <v>0</v>
      </c>
    </row>
    <row r="28" spans="2:5" ht="26.25">
      <c r="B28" s="5" t="s">
        <v>157</v>
      </c>
      <c r="C28" s="5" t="s">
        <v>224</v>
      </c>
      <c r="D28" s="4">
        <v>0</v>
      </c>
      <c r="E28" s="4">
        <v>0</v>
      </c>
    </row>
    <row r="29" spans="2:5" ht="26.25">
      <c r="B29" s="5" t="s">
        <v>225</v>
      </c>
      <c r="C29" s="5" t="s">
        <v>226</v>
      </c>
      <c r="D29" s="4">
        <v>0</v>
      </c>
      <c r="E29" s="4">
        <v>0</v>
      </c>
    </row>
    <row r="30" spans="2:5" ht="26.25">
      <c r="B30" s="5" t="s">
        <v>227</v>
      </c>
      <c r="C30" s="5" t="s">
        <v>228</v>
      </c>
      <c r="D30" s="4">
        <v>0</v>
      </c>
      <c r="E30" s="4">
        <v>0</v>
      </c>
    </row>
    <row r="31" spans="2:5" ht="26.25">
      <c r="B31" s="5" t="s">
        <v>229</v>
      </c>
      <c r="C31" s="5" t="s">
        <v>230</v>
      </c>
      <c r="D31" s="4">
        <v>0</v>
      </c>
      <c r="E31" s="4">
        <v>0</v>
      </c>
    </row>
    <row r="32" spans="2:5" ht="12.75">
      <c r="B32" s="5" t="s">
        <v>231</v>
      </c>
      <c r="C32" s="5" t="s">
        <v>232</v>
      </c>
      <c r="D32" s="4">
        <v>0</v>
      </c>
      <c r="E32" s="4">
        <v>0</v>
      </c>
    </row>
    <row r="33" spans="2:5" ht="12.75">
      <c r="B33" s="5" t="s">
        <v>233</v>
      </c>
      <c r="C33" s="5" t="s">
        <v>234</v>
      </c>
      <c r="D33" s="4">
        <v>0</v>
      </c>
      <c r="E33" s="4">
        <v>0</v>
      </c>
    </row>
    <row r="34" spans="2:5" ht="12.75">
      <c r="B34" s="5" t="s">
        <v>235</v>
      </c>
      <c r="C34" s="5"/>
      <c r="D34" s="4">
        <v>0</v>
      </c>
      <c r="E34" s="4">
        <v>0</v>
      </c>
    </row>
    <row r="35" spans="2:5" ht="12.75">
      <c r="B35" s="5" t="s">
        <v>236</v>
      </c>
      <c r="C35" s="6" t="s">
        <v>211</v>
      </c>
      <c r="D35" s="4">
        <v>0</v>
      </c>
      <c r="E35" s="4">
        <v>59544377.9</v>
      </c>
    </row>
    <row r="36" spans="2:5" ht="26.25">
      <c r="B36" s="5" t="s">
        <v>237</v>
      </c>
      <c r="C36" s="5" t="s">
        <v>238</v>
      </c>
      <c r="D36" s="4">
        <v>0</v>
      </c>
      <c r="E36" s="4">
        <v>1488527</v>
      </c>
    </row>
    <row r="37" spans="2:5" ht="26.25">
      <c r="B37" s="5" t="s">
        <v>239</v>
      </c>
      <c r="C37" s="5" t="s">
        <v>240</v>
      </c>
      <c r="D37" s="4">
        <v>0</v>
      </c>
      <c r="E37" s="4">
        <v>1816349</v>
      </c>
    </row>
    <row r="38" spans="2:5" ht="26.25">
      <c r="B38" s="5" t="s">
        <v>241</v>
      </c>
      <c r="C38" s="5" t="s">
        <v>242</v>
      </c>
      <c r="D38" s="4">
        <v>0</v>
      </c>
      <c r="E38" s="4">
        <v>0</v>
      </c>
    </row>
    <row r="39" spans="2:5" ht="26.25">
      <c r="B39" s="5" t="s">
        <v>243</v>
      </c>
      <c r="C39" s="5" t="s">
        <v>244</v>
      </c>
      <c r="D39" s="4">
        <v>0</v>
      </c>
      <c r="E39" s="4">
        <v>0</v>
      </c>
    </row>
    <row r="40" spans="2:5" ht="26.25">
      <c r="B40" s="5" t="s">
        <v>245</v>
      </c>
      <c r="C40" s="5" t="s">
        <v>246</v>
      </c>
      <c r="D40" s="4">
        <v>0</v>
      </c>
      <c r="E40" s="4">
        <v>56239501.9</v>
      </c>
    </row>
    <row r="41" spans="2:5" ht="12.75">
      <c r="B41" s="5" t="s">
        <v>247</v>
      </c>
      <c r="C41" s="5"/>
      <c r="D41" s="4">
        <v>0</v>
      </c>
      <c r="E41" s="4">
        <v>0</v>
      </c>
    </row>
    <row r="42" spans="2:5" ht="39">
      <c r="B42" s="5" t="s">
        <v>173</v>
      </c>
      <c r="C42" s="6" t="s">
        <v>248</v>
      </c>
      <c r="D42" s="4">
        <v>0</v>
      </c>
      <c r="E42" s="4">
        <v>-59544377.9</v>
      </c>
    </row>
    <row r="43" spans="2:5" ht="39">
      <c r="B43" s="5" t="s">
        <v>12</v>
      </c>
      <c r="C43" s="6" t="s">
        <v>249</v>
      </c>
      <c r="D43" s="4">
        <v>0</v>
      </c>
      <c r="E43" s="4">
        <v>0</v>
      </c>
    </row>
    <row r="44" spans="2:5" ht="12.75">
      <c r="B44" s="5" t="s">
        <v>250</v>
      </c>
      <c r="C44" s="6" t="s">
        <v>204</v>
      </c>
      <c r="D44" s="4">
        <v>0</v>
      </c>
      <c r="E44" s="4">
        <v>84589314</v>
      </c>
    </row>
    <row r="45" spans="2:5" ht="26.25">
      <c r="B45" s="5" t="s">
        <v>251</v>
      </c>
      <c r="C45" s="5" t="s">
        <v>252</v>
      </c>
      <c r="D45" s="4">
        <v>0</v>
      </c>
      <c r="E45" s="4">
        <v>83677600</v>
      </c>
    </row>
    <row r="46" spans="2:5" ht="26.25">
      <c r="B46" s="5" t="s">
        <v>253</v>
      </c>
      <c r="C46" s="5" t="s">
        <v>254</v>
      </c>
      <c r="D46" s="4">
        <v>0</v>
      </c>
      <c r="E46" s="4">
        <v>911714</v>
      </c>
    </row>
    <row r="47" spans="2:5" ht="12.75">
      <c r="B47" s="5" t="s">
        <v>255</v>
      </c>
      <c r="C47" s="5" t="s">
        <v>256</v>
      </c>
      <c r="D47" s="4">
        <v>0</v>
      </c>
      <c r="E47" s="4">
        <v>0</v>
      </c>
    </row>
    <row r="48" spans="2:5" ht="12.75">
      <c r="B48" s="5" t="s">
        <v>257</v>
      </c>
      <c r="C48" s="5"/>
      <c r="D48" s="4">
        <v>0</v>
      </c>
      <c r="E48" s="4">
        <v>0</v>
      </c>
    </row>
    <row r="49" spans="2:5" ht="12.75">
      <c r="B49" s="5" t="s">
        <v>258</v>
      </c>
      <c r="C49" s="6" t="s">
        <v>211</v>
      </c>
      <c r="D49" s="4">
        <v>0</v>
      </c>
      <c r="E49" s="4">
        <v>50665515</v>
      </c>
    </row>
    <row r="50" spans="2:5" ht="26.25">
      <c r="B50" s="5" t="s">
        <v>259</v>
      </c>
      <c r="C50" s="5" t="s">
        <v>260</v>
      </c>
      <c r="D50" s="4">
        <v>0</v>
      </c>
      <c r="E50" s="4">
        <v>49073744</v>
      </c>
    </row>
    <row r="51" spans="2:5" ht="26.25">
      <c r="B51" s="5" t="s">
        <v>261</v>
      </c>
      <c r="C51" s="5" t="s">
        <v>262</v>
      </c>
      <c r="D51" s="4">
        <v>0</v>
      </c>
      <c r="E51" s="4">
        <v>0</v>
      </c>
    </row>
    <row r="52" spans="2:5" ht="26.25">
      <c r="B52" s="5" t="s">
        <v>263</v>
      </c>
      <c r="C52" s="5" t="s">
        <v>264</v>
      </c>
      <c r="D52" s="4">
        <v>0</v>
      </c>
      <c r="E52" s="4">
        <v>0</v>
      </c>
    </row>
    <row r="53" spans="2:5" ht="12.75">
      <c r="B53" s="5" t="s">
        <v>265</v>
      </c>
      <c r="C53" s="5" t="s">
        <v>266</v>
      </c>
      <c r="D53" s="4">
        <v>0</v>
      </c>
      <c r="E53" s="4">
        <v>1591771</v>
      </c>
    </row>
    <row r="54" spans="2:5" ht="12.75">
      <c r="B54" s="5" t="s">
        <v>267</v>
      </c>
      <c r="C54" s="5"/>
      <c r="D54" s="4">
        <v>0</v>
      </c>
      <c r="E54" s="4">
        <v>0</v>
      </c>
    </row>
    <row r="55" spans="2:5" ht="26.25">
      <c r="B55" s="5" t="s">
        <v>268</v>
      </c>
      <c r="C55" s="6" t="s">
        <v>269</v>
      </c>
      <c r="D55" s="4">
        <v>0</v>
      </c>
      <c r="E55" s="4">
        <v>33923799</v>
      </c>
    </row>
    <row r="56" spans="2:5" ht="12.75">
      <c r="B56" s="5" t="s">
        <v>270</v>
      </c>
      <c r="C56" s="5" t="s">
        <v>271</v>
      </c>
      <c r="D56" s="4">
        <v>0</v>
      </c>
      <c r="E56" s="4">
        <v>0</v>
      </c>
    </row>
    <row r="57" spans="2:5" ht="12.75">
      <c r="B57" s="5" t="s">
        <v>272</v>
      </c>
      <c r="C57" s="6" t="s">
        <v>273</v>
      </c>
      <c r="D57" s="4">
        <v>0</v>
      </c>
      <c r="E57" s="4">
        <v>25404381</v>
      </c>
    </row>
    <row r="58" spans="2:5" ht="26.25">
      <c r="B58" s="5" t="s">
        <v>274</v>
      </c>
      <c r="C58" s="6" t="s">
        <v>275</v>
      </c>
      <c r="D58" s="4">
        <v>0</v>
      </c>
      <c r="E58" s="4">
        <v>24638751</v>
      </c>
    </row>
    <row r="59" spans="2:5" ht="26.25">
      <c r="B59" s="5" t="s">
        <v>276</v>
      </c>
      <c r="C59" s="6" t="s">
        <v>277</v>
      </c>
      <c r="D59" s="4">
        <v>0</v>
      </c>
      <c r="E59" s="4">
        <v>50043132</v>
      </c>
    </row>
    <row r="60" spans="1:120" ht="12.75"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2:5" ht="39" customHeight="1">
      <c r="B61" s="16" t="s">
        <v>294</v>
      </c>
      <c r="C61" s="16"/>
      <c r="D61" s="16"/>
      <c r="E61" s="16"/>
    </row>
    <row r="62" spans="2:5" ht="39" customHeight="1">
      <c r="B62" s="16" t="s">
        <v>295</v>
      </c>
      <c r="C62" s="16"/>
      <c r="D62" s="16"/>
      <c r="E62" s="16"/>
    </row>
  </sheetData>
  <sheetProtection/>
  <mergeCells count="3">
    <mergeCell ref="BP60:DP60"/>
    <mergeCell ref="B61:E61"/>
    <mergeCell ref="B62:E6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Хулан Туяацэцэг [IC]</dc:creator>
  <cp:keywords/>
  <dc:description/>
  <cp:lastModifiedBy>Хулан Туяацэцэг [IC]</cp:lastModifiedBy>
  <cp:lastPrinted>2023-05-25T04:21:29Z</cp:lastPrinted>
  <dcterms:modified xsi:type="dcterms:W3CDTF">2023-05-25T04:24:24Z</dcterms:modified>
  <cp:category/>
  <cp:version/>
  <cp:contentType/>
  <cp:contentStatus/>
</cp:coreProperties>
</file>