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USR4214\Downloads\e balance negtgel\"/>
    </mc:Choice>
  </mc:AlternateContent>
  <bookViews>
    <workbookView xWindow="0" yWindow="0" windowWidth="21600" windowHeight="913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ААН!$A$2:$X$2</definedName>
    <definedName name="_xlnm._FilterDatabase" localSheetId="2" hidden="1">ББСБ!$A$2:$V$2</definedName>
    <definedName name="_xlnm._FilterDatabase" localSheetId="1" hidden="1">Даатгал!$A$2:$V$2</definedName>
    <definedName name="_xlnm._FilterDatabase" localSheetId="3" hidden="1">ҮЦК!$A$2:$V$2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4" l="1"/>
  <c r="U161" i="1"/>
  <c r="N146" i="1"/>
  <c r="U14" i="1" l="1"/>
  <c r="U45" i="1"/>
  <c r="U7" i="1"/>
  <c r="U5" i="1"/>
  <c r="U3" i="1"/>
  <c r="U116" i="1"/>
  <c r="U68" i="1"/>
  <c r="U10" i="1"/>
  <c r="U100" i="1"/>
  <c r="U26" i="1"/>
  <c r="U102" i="1"/>
  <c r="U63" i="1"/>
  <c r="U31" i="1"/>
  <c r="U20" i="1"/>
  <c r="U64" i="1"/>
  <c r="U150" i="1"/>
  <c r="U133" i="1"/>
  <c r="U138" i="1"/>
  <c r="U77" i="1"/>
  <c r="U13" i="1"/>
  <c r="U157" i="1"/>
  <c r="U99" i="1"/>
  <c r="U98" i="1"/>
  <c r="U97" i="1"/>
  <c r="U92" i="1"/>
  <c r="U120" i="1"/>
  <c r="U23" i="1"/>
  <c r="U148" i="1"/>
  <c r="U134" i="1"/>
  <c r="U78" i="1"/>
  <c r="U123" i="1"/>
  <c r="U109" i="1"/>
  <c r="U4" i="1"/>
  <c r="U11" i="1"/>
  <c r="U156" i="1"/>
  <c r="U111" i="1"/>
  <c r="U43" i="1"/>
  <c r="U69" i="1"/>
  <c r="U41" i="1"/>
  <c r="U144" i="1"/>
  <c r="U152" i="1"/>
  <c r="U160" i="1"/>
  <c r="U139" i="1"/>
  <c r="U107" i="1"/>
  <c r="U79" i="1"/>
  <c r="U96" i="1"/>
  <c r="U52" i="1"/>
  <c r="U127" i="1"/>
  <c r="U22" i="1"/>
  <c r="U80" i="1"/>
  <c r="U42" i="1"/>
  <c r="U49" i="1"/>
  <c r="U141" i="1"/>
  <c r="U110" i="1"/>
  <c r="U28" i="1"/>
  <c r="U61" i="1"/>
  <c r="U135" i="1"/>
  <c r="U18" i="1"/>
  <c r="U101" i="1"/>
  <c r="U65" i="1"/>
  <c r="U81" i="1"/>
  <c r="U103" i="1"/>
  <c r="U12" i="1"/>
  <c r="U82" i="1"/>
  <c r="U36" i="1"/>
  <c r="U83" i="1"/>
  <c r="U136" i="1"/>
  <c r="U39" i="1"/>
  <c r="U75" i="1"/>
  <c r="U126" i="1"/>
  <c r="U104" i="1"/>
  <c r="U55" i="1"/>
  <c r="U113" i="1"/>
  <c r="U119" i="1"/>
  <c r="U30" i="1"/>
  <c r="U84" i="1"/>
  <c r="U40" i="1"/>
  <c r="U85" i="1"/>
  <c r="U16" i="1"/>
  <c r="U59" i="1"/>
  <c r="U72" i="1"/>
  <c r="U117" i="1"/>
  <c r="U24" i="1"/>
  <c r="U73" i="1"/>
  <c r="U58" i="1"/>
  <c r="U29" i="1"/>
  <c r="U145" i="1"/>
  <c r="U51" i="1"/>
  <c r="U121" i="1"/>
  <c r="U21" i="1"/>
  <c r="U70" i="1"/>
  <c r="U15" i="1"/>
  <c r="U137" i="1"/>
  <c r="U147" i="1"/>
  <c r="U38" i="1"/>
  <c r="U93" i="1"/>
  <c r="U54" i="1"/>
  <c r="U34" i="1"/>
  <c r="U91" i="1"/>
  <c r="U154" i="1"/>
  <c r="U86" i="1"/>
  <c r="U146" i="1"/>
  <c r="U25" i="1"/>
  <c r="U47" i="1"/>
  <c r="U108" i="1"/>
  <c r="U46" i="1"/>
  <c r="U66" i="1"/>
  <c r="U115" i="1"/>
  <c r="U87" i="1"/>
  <c r="U132" i="1"/>
  <c r="U149" i="1"/>
  <c r="U105" i="1"/>
  <c r="U17" i="1"/>
  <c r="U88" i="1"/>
  <c r="U140" i="1"/>
  <c r="U35" i="1"/>
  <c r="U114" i="1"/>
  <c r="U89" i="1"/>
  <c r="U128" i="1"/>
  <c r="U44" i="1"/>
  <c r="U56" i="1"/>
  <c r="U142" i="1"/>
  <c r="U71" i="1"/>
  <c r="U62" i="1"/>
  <c r="U130" i="1"/>
  <c r="U48" i="1"/>
  <c r="U155" i="1"/>
  <c r="U124" i="1"/>
  <c r="U50" i="1"/>
  <c r="U118" i="1"/>
  <c r="U76" i="1"/>
  <c r="U90" i="1"/>
  <c r="U33" i="1"/>
  <c r="U9" i="1"/>
  <c r="U37" i="1"/>
  <c r="U57" i="1"/>
  <c r="U122" i="1"/>
  <c r="U125" i="1"/>
  <c r="U131" i="1"/>
  <c r="U19" i="1"/>
  <c r="U106" i="1"/>
  <c r="U158" i="1"/>
  <c r="U94" i="1"/>
  <c r="U129" i="1"/>
  <c r="U8" i="1"/>
  <c r="U53" i="1"/>
  <c r="U153" i="1"/>
  <c r="U159" i="1"/>
  <c r="U6" i="1"/>
  <c r="U27" i="1"/>
  <c r="U67" i="1"/>
  <c r="U151" i="1"/>
  <c r="U112" i="1"/>
  <c r="U95" i="1"/>
  <c r="U74" i="1"/>
  <c r="U32" i="1"/>
  <c r="U60" i="1"/>
  <c r="U143" i="1"/>
  <c r="U6" i="4" l="1"/>
  <c r="U4" i="4"/>
  <c r="U5" i="4"/>
  <c r="U4" i="3"/>
  <c r="U5" i="3"/>
  <c r="U6" i="3"/>
  <c r="U3" i="3"/>
  <c r="U4" i="2"/>
  <c r="U5" i="2"/>
  <c r="U6" i="2"/>
  <c r="U3" i="2"/>
  <c r="N4" i="4"/>
  <c r="N5" i="4"/>
  <c r="M5" i="2"/>
  <c r="I5" i="2"/>
  <c r="F5" i="2"/>
  <c r="M4" i="2"/>
  <c r="I4" i="2"/>
  <c r="F4" i="2"/>
  <c r="M3" i="2"/>
  <c r="I3" i="2"/>
  <c r="F3" i="2"/>
</calcChain>
</file>

<file path=xl/sharedStrings.xml><?xml version="1.0" encoding="utf-8"?>
<sst xmlns="http://schemas.openxmlformats.org/spreadsheetml/2006/main" count="443" uniqueCount="368">
  <si>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</si>
  <si>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</si>
  <si>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</si>
  <si>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</si>
  <si>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</si>
  <si>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</si>
  <si>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</si>
  <si>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</si>
  <si>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</si>
  <si>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</si>
  <si>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</si>
  <si>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</si>
  <si>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</si>
  <si>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</si>
  <si>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</si>
  <si>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</si>
  <si>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</si>
  <si>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</si>
  <si>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</si>
  <si>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</si>
  <si>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</si>
  <si>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</si>
  <si>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</si>
  <si>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</si>
  <si>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</si>
  <si>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Адуунчулуун</t>
  </si>
  <si>
    <t>ADL</t>
  </si>
  <si>
    <t>APU</t>
  </si>
  <si>
    <t>Ариг гал ХК</t>
  </si>
  <si>
    <t>EER</t>
  </si>
  <si>
    <t>Атарөргөө</t>
  </si>
  <si>
    <t>ATR</t>
  </si>
  <si>
    <t>Багануур</t>
  </si>
  <si>
    <t>BAN</t>
  </si>
  <si>
    <t>БаянголЗочидБуудал</t>
  </si>
  <si>
    <t>BNG</t>
  </si>
  <si>
    <t>Баянтээг</t>
  </si>
  <si>
    <t>BTG</t>
  </si>
  <si>
    <t>Даланзадгадын ДЦС</t>
  </si>
  <si>
    <t>DZS</t>
  </si>
  <si>
    <t>Дарханзочидбуудал</t>
  </si>
  <si>
    <t>DZG</t>
  </si>
  <si>
    <t>Дорнод авто зам ХХК</t>
  </si>
  <si>
    <t>DAZ</t>
  </si>
  <si>
    <t>Дорнодхудалдаа</t>
  </si>
  <si>
    <t>DES</t>
  </si>
  <si>
    <t>Дулааншарынгол</t>
  </si>
  <si>
    <t>DSH</t>
  </si>
  <si>
    <t>Дулааны цахилгаан станц4</t>
  </si>
  <si>
    <t>DSD</t>
  </si>
  <si>
    <t>Дулааны цахилгаан станц3</t>
  </si>
  <si>
    <t>DGS</t>
  </si>
  <si>
    <t>Этранс ложистикс</t>
  </si>
  <si>
    <t>ETR</t>
  </si>
  <si>
    <t>Эрчим</t>
  </si>
  <si>
    <t>BOE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</si>
  <si>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</si>
  <si>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</si>
  <si>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</si>
  <si>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</si>
  <si>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</si>
  <si>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</si>
  <si>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</si>
  <si>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</si>
  <si>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Хасу-Мандал ХК</t>
  </si>
  <si>
    <t>HSR</t>
  </si>
  <si>
    <t>Хай Би Ойл</t>
  </si>
  <si>
    <t>HBO</t>
  </si>
  <si>
    <t>Гермесцентр</t>
  </si>
  <si>
    <t>HRM</t>
  </si>
  <si>
    <t>Хотдевелопмент</t>
  </si>
  <si>
    <t>SDT</t>
  </si>
  <si>
    <t>ХөхганХХК</t>
  </si>
  <si>
    <t>HGN</t>
  </si>
  <si>
    <t>Монголын хөрөнгийн бирж</t>
  </si>
  <si>
    <t>HBJ</t>
  </si>
  <si>
    <t>Хөсөгтрейд</t>
  </si>
  <si>
    <t>HSG</t>
  </si>
  <si>
    <t>ХөвсгөлАлтандуулга</t>
  </si>
  <si>
    <t>ADU</t>
  </si>
  <si>
    <t>ХөвсгөлУсанзам</t>
  </si>
  <si>
    <t>HUZ</t>
  </si>
  <si>
    <t>Ай түүлс</t>
  </si>
  <si>
    <t>ITLS</t>
  </si>
  <si>
    <t>Женкотур бюро</t>
  </si>
  <si>
    <t>JTB</t>
  </si>
  <si>
    <t>Жуулчин Дюти Фрий</t>
  </si>
  <si>
    <t>SUL</t>
  </si>
  <si>
    <t>Жуулчинговь</t>
  </si>
  <si>
    <t>JGV</t>
  </si>
  <si>
    <t>Махимпэкс</t>
  </si>
  <si>
    <t>MMX</t>
  </si>
  <si>
    <t>МатериалИмпекс</t>
  </si>
  <si>
    <t>MIE</t>
  </si>
  <si>
    <t>Мерекс</t>
  </si>
  <si>
    <t>MRX</t>
  </si>
  <si>
    <t xml:space="preserve">МИК холдинг </t>
  </si>
  <si>
    <t>MIK</t>
  </si>
  <si>
    <t xml:space="preserve">Эм Эн ди </t>
  </si>
  <si>
    <t>DLH</t>
  </si>
  <si>
    <t>Могойнгол</t>
  </si>
  <si>
    <t>BDL</t>
  </si>
  <si>
    <t>Мон-Ит Булигаар</t>
  </si>
  <si>
    <t>MBG</t>
  </si>
  <si>
    <t>Монголынцахилгаанхолбоо</t>
  </si>
  <si>
    <t>MCH</t>
  </si>
  <si>
    <t>МонголБазальт</t>
  </si>
  <si>
    <t>MBW</t>
  </si>
  <si>
    <t>Монголдизель</t>
  </si>
  <si>
    <t>MDZ</t>
  </si>
  <si>
    <t>Монголнэхмэл</t>
  </si>
  <si>
    <t>MNH</t>
  </si>
  <si>
    <t>Монголсавхи</t>
  </si>
  <si>
    <t>UYN</t>
  </si>
  <si>
    <t>Монголын хөгжил үндэсний нэгдэл</t>
  </si>
  <si>
    <t>HAM</t>
  </si>
  <si>
    <t>Монинжбар</t>
  </si>
  <si>
    <t>MIB</t>
  </si>
  <si>
    <t>Моннаб</t>
  </si>
  <si>
    <t>MNB</t>
  </si>
  <si>
    <t>Моносхүнс</t>
  </si>
  <si>
    <t>MFC</t>
  </si>
  <si>
    <t>НэхээсгүйЭдлэл</t>
  </si>
  <si>
    <t>NXE</t>
  </si>
  <si>
    <t xml:space="preserve">Ногоон хөгжил үндэсний нэгдэл </t>
  </si>
  <si>
    <t>JLT</t>
  </si>
  <si>
    <t>Оллоо</t>
  </si>
  <si>
    <t>OLL</t>
  </si>
  <si>
    <t>Ремикон</t>
  </si>
  <si>
    <t>RMC</t>
  </si>
  <si>
    <t>Шарынгол</t>
  </si>
  <si>
    <t>SHG</t>
  </si>
  <si>
    <t>Шинэст</t>
  </si>
  <si>
    <t>NRS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</si>
  <si>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</si>
  <si>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</si>
  <si>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</si>
  <si>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</si>
  <si>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</si>
  <si>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</si>
  <si>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</si>
  <si>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</si>
  <si>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</si>
  <si>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</si>
  <si>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Техникимпорт</t>
  </si>
  <si>
    <t>TEX</t>
  </si>
  <si>
    <t>Тавантолгой</t>
  </si>
  <si>
    <t>TTL</t>
  </si>
  <si>
    <t>Тулпар</t>
  </si>
  <si>
    <t>TLP</t>
  </si>
  <si>
    <t>Түмэншувуут</t>
  </si>
  <si>
    <t>TUM</t>
  </si>
  <si>
    <t>ТүшигУул</t>
  </si>
  <si>
    <t>TUS</t>
  </si>
  <si>
    <t>УлаанбаатарБүк</t>
  </si>
  <si>
    <t>BUK</t>
  </si>
  <si>
    <t>УБ Дулааны сүлжээ</t>
  </si>
  <si>
    <t>UDS</t>
  </si>
  <si>
    <t>Улаанбаатархивс</t>
  </si>
  <si>
    <t>UBH</t>
  </si>
  <si>
    <t>УлсынИхДэлгүүр</t>
  </si>
  <si>
    <t>UID</t>
  </si>
  <si>
    <t>Увсхүнс</t>
  </si>
  <si>
    <t>HUN</t>
  </si>
  <si>
    <t>Завханбаялаг</t>
  </si>
  <si>
    <t>BLG</t>
  </si>
  <si>
    <t>Би Ди Сек</t>
  </si>
  <si>
    <t>BDS</t>
  </si>
  <si>
    <t>Евразиа капитал холдинг</t>
  </si>
  <si>
    <t>Ард кредит</t>
  </si>
  <si>
    <t>Инвескор</t>
  </si>
  <si>
    <t>Тандэм инвест</t>
  </si>
  <si>
    <t>Лэнд.мн</t>
  </si>
  <si>
    <t>INV</t>
  </si>
  <si>
    <t>LEND</t>
  </si>
  <si>
    <t>ADB</t>
  </si>
  <si>
    <t>VIK</t>
  </si>
  <si>
    <t>BEU</t>
  </si>
  <si>
    <t>TEE</t>
  </si>
  <si>
    <t>AMT</t>
  </si>
  <si>
    <t>Бодь даатгал</t>
  </si>
  <si>
    <t>Мандал даатгал</t>
  </si>
  <si>
    <t>Ард даатгал</t>
  </si>
  <si>
    <t>BODI</t>
  </si>
  <si>
    <t>MDIC</t>
  </si>
  <si>
    <t>Хархорин</t>
  </si>
  <si>
    <t>HHN</t>
  </si>
  <si>
    <t>JGL</t>
  </si>
  <si>
    <t>АгротехИмпекс</t>
  </si>
  <si>
    <t>ATI</t>
  </si>
  <si>
    <t>Алтайнзам</t>
  </si>
  <si>
    <t>AZH</t>
  </si>
  <si>
    <t>Арвижих</t>
  </si>
  <si>
    <t>ARJ</t>
  </si>
  <si>
    <t>Автозам</t>
  </si>
  <si>
    <t>AAR</t>
  </si>
  <si>
    <t>Азык</t>
  </si>
  <si>
    <t>ALD</t>
  </si>
  <si>
    <t>Барилга</t>
  </si>
  <si>
    <t>BRC</t>
  </si>
  <si>
    <t>Бөхөг</t>
  </si>
  <si>
    <t>BHG</t>
  </si>
  <si>
    <t>Бүтээлчүйлс</t>
  </si>
  <si>
    <t>BLC</t>
  </si>
  <si>
    <t>БЗӨБЦТүгээх сүлжээ</t>
  </si>
  <si>
    <t>BZO</t>
  </si>
  <si>
    <t>ДархангурилТэжээл</t>
  </si>
  <si>
    <t>DAR</t>
  </si>
  <si>
    <t>Дарханхөвөн</t>
  </si>
  <si>
    <t>DAH</t>
  </si>
  <si>
    <t>Дарханхүнс</t>
  </si>
  <si>
    <t>DHU</t>
  </si>
  <si>
    <t>Дарханы дулааны сүлжээ</t>
  </si>
  <si>
    <t>DDS</t>
  </si>
  <si>
    <t>Дарханы төмөрлөгийн үйлдвэр</t>
  </si>
  <si>
    <t>DTU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</si>
  <si>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</si>
  <si>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</si>
  <si>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</si>
  <si>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</si>
  <si>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</si>
  <si>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</si>
  <si>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Дулааны цахилгаан станц2</t>
  </si>
  <si>
    <t>DKS</t>
  </si>
  <si>
    <t>ДөрвөнУул</t>
  </si>
  <si>
    <t>DRU</t>
  </si>
  <si>
    <t>Эрдэнэт ДЦСтанц</t>
  </si>
  <si>
    <t>EDS</t>
  </si>
  <si>
    <t>ЭрдэнэтАвтозам</t>
  </si>
  <si>
    <t>EAZ</t>
  </si>
  <si>
    <t>Эрдэнэтхүнс</t>
  </si>
  <si>
    <t>TAS</t>
  </si>
  <si>
    <t>Эрдэнэтсуврага</t>
  </si>
  <si>
    <t>SVR</t>
  </si>
  <si>
    <t>Эрдэнэтусдулаантүгээхсүлжэ</t>
  </si>
  <si>
    <t>EUD</t>
  </si>
  <si>
    <t>Эрээнцав</t>
  </si>
  <si>
    <t>ECV</t>
  </si>
  <si>
    <t>GTJ</t>
  </si>
  <si>
    <t>ГурилУвс</t>
  </si>
  <si>
    <t>GUR</t>
  </si>
  <si>
    <t>Гутал</t>
  </si>
  <si>
    <t>GTL</t>
  </si>
  <si>
    <t>Ханынматериал</t>
  </si>
  <si>
    <t>HMK</t>
  </si>
  <si>
    <t>Хартарвагатай</t>
  </si>
  <si>
    <t>TVT</t>
  </si>
  <si>
    <t>ХишигУул</t>
  </si>
  <si>
    <t>HSX</t>
  </si>
  <si>
    <t>Хоринхоёрдугаарбааз</t>
  </si>
  <si>
    <t>AHH</t>
  </si>
  <si>
    <t>Хуртай</t>
  </si>
  <si>
    <t>DAO</t>
  </si>
  <si>
    <t>Хөвсгөл</t>
  </si>
  <si>
    <t>HVL</t>
  </si>
  <si>
    <t>Хөвсгөлгеологи</t>
  </si>
  <si>
    <t>HUV</t>
  </si>
  <si>
    <t>Хөвсгөлхүнс</t>
  </si>
  <si>
    <t>HHS</t>
  </si>
  <si>
    <t>Хүрд</t>
  </si>
  <si>
    <t>HRD</t>
  </si>
  <si>
    <t>ИхбарилгаУвс</t>
  </si>
  <si>
    <t>IBA</t>
  </si>
  <si>
    <t>МандалговьИмпекс</t>
  </si>
  <si>
    <t>MNG</t>
  </si>
  <si>
    <t>Монгео</t>
  </si>
  <si>
    <t>MOG</t>
  </si>
  <si>
    <t>Монгол даатгал</t>
  </si>
  <si>
    <t>Монгол секюритиес</t>
  </si>
  <si>
    <t>MSC</t>
  </si>
  <si>
    <t>МонголАлт</t>
  </si>
  <si>
    <t>ERS</t>
  </si>
  <si>
    <t>Монголын төмөр зам</t>
  </si>
  <si>
    <t>MTZ</t>
  </si>
  <si>
    <t>Монголкерамик</t>
  </si>
  <si>
    <t>KEK</t>
  </si>
  <si>
    <t>Монголшевро</t>
  </si>
  <si>
    <t>MVO</t>
  </si>
  <si>
    <t>МонголШилтгээн</t>
  </si>
  <si>
    <t>MSH</t>
  </si>
  <si>
    <t>Накотүлш</t>
  </si>
  <si>
    <t>NKT</t>
  </si>
  <si>
    <t>Налайх дулааны станц</t>
  </si>
  <si>
    <t>NDS</t>
  </si>
  <si>
    <t>Орхонхөгжил</t>
  </si>
  <si>
    <t>HJL</t>
  </si>
  <si>
    <t>Сэлэнгэархөвч</t>
  </si>
  <si>
    <t>ARH</t>
  </si>
  <si>
    <t>Сэлэнгэсүрэг</t>
  </si>
  <si>
    <t>SES</t>
  </si>
  <si>
    <t>Шивээ Овоо</t>
  </si>
  <si>
    <t>SHV</t>
  </si>
  <si>
    <t>Силикат</t>
  </si>
  <si>
    <t>SIL</t>
  </si>
  <si>
    <t>Сор ХК</t>
  </si>
  <si>
    <t>SOR</t>
  </si>
  <si>
    <t>Стандарт агрикалчер групп</t>
  </si>
  <si>
    <t>SOH</t>
  </si>
  <si>
    <t>Тав</t>
  </si>
  <si>
    <t>TAV</t>
  </si>
  <si>
    <t>Тавилга</t>
  </si>
  <si>
    <t>TVL</t>
  </si>
  <si>
    <t>Цагаантолгой</t>
  </si>
  <si>
    <t>TSA</t>
  </si>
  <si>
    <t>Цемент шохой</t>
  </si>
  <si>
    <t>HTS</t>
  </si>
  <si>
    <t>Төмрийнзавод</t>
  </si>
  <si>
    <t>TMZ</t>
  </si>
  <si>
    <t>Улаанбаатар цахилгаан түгээх сүлжээ</t>
  </si>
  <si>
    <t>UTS</t>
  </si>
  <si>
    <t>Өлзий дундговь</t>
  </si>
  <si>
    <t>ULZ</t>
  </si>
  <si>
    <t>өндөрхаан</t>
  </si>
  <si>
    <t>ONH</t>
  </si>
  <si>
    <t>Дархан нэхий</t>
  </si>
  <si>
    <t>NEH</t>
  </si>
  <si>
    <t>Алтайннэгдэл</t>
  </si>
  <si>
    <t>ALA</t>
  </si>
  <si>
    <t>Арбаянхангай</t>
  </si>
  <si>
    <t>ABH</t>
  </si>
  <si>
    <t>Асби</t>
  </si>
  <si>
    <t>CND</t>
  </si>
  <si>
    <t>Баянталбай ХК</t>
  </si>
  <si>
    <t>BTL</t>
  </si>
  <si>
    <t>БэрхУул   ХК</t>
  </si>
  <si>
    <t>Борнуур</t>
  </si>
  <si>
    <t>BOR</t>
  </si>
  <si>
    <t>БулганУндарга</t>
  </si>
  <si>
    <t>BUN</t>
  </si>
  <si>
    <t>Бөөнийхудалдаа</t>
  </si>
  <si>
    <t>BHL</t>
  </si>
  <si>
    <t>Жавхлантхараа</t>
  </si>
  <si>
    <t>HCH</t>
  </si>
  <si>
    <t xml:space="preserve">Эрдэнэс сольюшинс </t>
  </si>
  <si>
    <t>Говийнөндөр</t>
  </si>
  <si>
    <t>Гурилтэжээл булган</t>
  </si>
  <si>
    <t>ХААБЗ</t>
  </si>
  <si>
    <t>HBZ</t>
  </si>
  <si>
    <t>Хэрлэн хивс ХК</t>
  </si>
  <si>
    <t>HRL</t>
  </si>
  <si>
    <t>Хөнгөнбетон</t>
  </si>
  <si>
    <t>HBT</t>
  </si>
  <si>
    <t>Ингэттолгой</t>
  </si>
  <si>
    <t>INT</t>
  </si>
  <si>
    <t>Номинхишиг</t>
  </si>
  <si>
    <t>TGS</t>
  </si>
  <si>
    <t>Орхондалай</t>
  </si>
  <si>
    <t>ORD</t>
  </si>
  <si>
    <t>Сонсголонбармат</t>
  </si>
  <si>
    <t>SSG</t>
  </si>
  <si>
    <t>ТээвэрАчлал</t>
  </si>
  <si>
    <t>ACL</t>
  </si>
  <si>
    <t>Тээвэрдархан</t>
  </si>
  <si>
    <t>Улаансан</t>
  </si>
  <si>
    <t>UNS</t>
  </si>
  <si>
    <t>Увсчацаргана</t>
  </si>
  <si>
    <t>CHR</t>
  </si>
  <si>
    <t>Апу</t>
  </si>
  <si>
    <t>Ард санхүүгийн нэгдэл</t>
  </si>
  <si>
    <t xml:space="preserve"> MNDL</t>
  </si>
  <si>
    <t xml:space="preserve">AIC </t>
  </si>
  <si>
    <t>AARD</t>
  </si>
  <si>
    <t>Говь</t>
  </si>
  <si>
    <t>GOV</t>
  </si>
  <si>
    <t>SUN</t>
  </si>
  <si>
    <t>Бльюскай секьюритиз</t>
  </si>
  <si>
    <t>BSKY</t>
  </si>
  <si>
    <t>Жич: МХБ-д бүртгэлтэй нийт 192 компаниас 2020 оны жилийн эцсийн санхүүгийн тайлангаа 89% нь буюу 171 ХК Сангийн яамны и-балансад шивсэнийг нэгтгэв. Дээрх 171 компаниас 83 компани буюу 43.2% нь ашигтай, 14 компани буюу 7.2% нь ашиг алдагдалгүй, 74 компани буюу 38.5% нь ашиггүй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</si>
</sst>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 Unicode MS"/>
    </font>
    <font>
      <sz val="10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0" fillId="0" borderId="0" xfId="0"/>
    <xf numFmtId="1" fontId="4" fillId="2" borderId="0" xfId="1" applyNumberFormat="1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1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1" applyNumberFormat="1" applyFont="1" applyAlignment="1">
      <alignment horizontal="center"/>
    </xf>
    <xf numFmtId="1" fontId="4" fillId="2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43" fontId="4" fillId="2" borderId="0" xfId="1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1" applyFont="1" applyFill="1" applyBorder="1"/>
    <xf numFmtId="165" fontId="7" fillId="0" borderId="0" xfId="0" applyNumberFormat="1" applyFont="1" applyFill="1" applyBorder="1" applyAlignment="1">
      <alignment horizontal="right" vertical="center" wrapText="1"/>
    </xf>
    <xf numFmtId="0" fontId="0" fillId="0" borderId="0" xfId="1" applyNumberFormat="1" applyFont="1" applyBorder="1" applyAlignment="1">
      <alignment horizontal="left" vertical="center" wrapText="1"/>
    </xf>
    <xf numFmtId="0" fontId="0" fillId="0" borderId="0" xfId="1" applyNumberFormat="1" applyFont="1" applyBorder="1" applyAlignment="1">
      <alignment horizontal="center" vertical="center" wrapText="1"/>
    </xf>
    <xf numFmtId="43" fontId="0" fillId="0" borderId="0" xfId="1" applyFont="1" applyBorder="1"/>
    <xf numFmtId="164" fontId="0" fillId="0" borderId="0" xfId="1" applyNumberFormat="1" applyFont="1" applyBorder="1" applyAlignment="1">
      <alignment horizontal="left" vertical="center" wrapText="1"/>
    </xf>
    <xf numFmtId="1" fontId="4" fillId="2" borderId="7" xfId="1" applyNumberFormat="1" applyFont="1" applyFill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2" fontId="3" fillId="2" borderId="7" xfId="3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165" fontId="0" fillId="0" borderId="0" xfId="0" applyNumberFormat="1" applyBorder="1"/>
    <xf numFmtId="0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2" fontId="0" fillId="0" borderId="0" xfId="0" applyNumberFormat="1"/>
    <xf numFmtId="43" fontId="0" fillId="0" borderId="0" xfId="0" applyNumberFormat="1" applyBorder="1"/>
    <xf numFmtId="43" fontId="3" fillId="2" borderId="2" xfId="1" applyFont="1" applyFill="1" applyBorder="1" applyAlignment="1">
      <alignment horizontal="center" wrapText="1"/>
    </xf>
    <xf numFmtId="43" fontId="3" fillId="2" borderId="3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1" fontId="11" fillId="2" borderId="0" xfId="1" applyNumberFormat="1" applyFont="1" applyFill="1" applyBorder="1" applyAlignment="1">
      <alignment horizontal="center"/>
    </xf>
    <xf numFmtId="43" fontId="11" fillId="2" borderId="0" xfId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1" fillId="2" borderId="0" xfId="1" applyNumberFormat="1" applyFont="1" applyFill="1" applyBorder="1" applyAlignment="1">
      <alignment vertical="center"/>
    </xf>
    <xf numFmtId="43" fontId="11" fillId="2" borderId="0" xfId="1" applyFont="1" applyFill="1" applyBorder="1"/>
    <xf numFmtId="43" fontId="12" fillId="2" borderId="2" xfId="1" applyFont="1" applyFill="1" applyBorder="1" applyAlignment="1">
      <alignment horizontal="center" wrapText="1"/>
    </xf>
    <xf numFmtId="43" fontId="12" fillId="2" borderId="3" xfId="1" applyFont="1" applyFill="1" applyBorder="1" applyAlignment="1">
      <alignment horizontal="center" wrapText="1"/>
    </xf>
    <xf numFmtId="43" fontId="12" fillId="2" borderId="4" xfId="1" applyFont="1" applyFill="1" applyBorder="1" applyAlignment="1">
      <alignment horizontal="center" wrapText="1"/>
    </xf>
    <xf numFmtId="43" fontId="12" fillId="2" borderId="5" xfId="1" applyFont="1" applyFill="1" applyBorder="1" applyAlignment="1">
      <alignment horizontal="center" wrapText="1"/>
    </xf>
    <xf numFmtId="43" fontId="12" fillId="2" borderId="6" xfId="1" applyFont="1" applyFill="1" applyBorder="1" applyAlignment="1">
      <alignment horizontal="center" wrapText="1"/>
    </xf>
    <xf numFmtId="0" fontId="12" fillId="2" borderId="2" xfId="3" applyFont="1" applyFill="1" applyBorder="1" applyAlignment="1">
      <alignment horizontal="center" wrapText="1"/>
    </xf>
    <xf numFmtId="0" fontId="12" fillId="2" borderId="4" xfId="3" applyFont="1" applyFill="1" applyBorder="1" applyAlignment="1">
      <alignment horizontal="center" wrapText="1"/>
    </xf>
    <xf numFmtId="0" fontId="13" fillId="0" borderId="0" xfId="0" applyFont="1"/>
    <xf numFmtId="1" fontId="11" fillId="2" borderId="1" xfId="1" applyNumberFormat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horizontal="right"/>
    </xf>
    <xf numFmtId="4" fontId="10" fillId="0" borderId="0" xfId="0" applyNumberFormat="1" applyFont="1" applyFill="1"/>
    <xf numFmtId="4" fontId="10" fillId="0" borderId="0" xfId="0" applyNumberFormat="1" applyFont="1"/>
    <xf numFmtId="166" fontId="10" fillId="0" borderId="0" xfId="0" applyNumberFormat="1" applyFont="1"/>
    <xf numFmtId="164" fontId="10" fillId="0" borderId="0" xfId="1" applyNumberFormat="1" applyFont="1"/>
    <xf numFmtId="4" fontId="10" fillId="0" borderId="0" xfId="0" applyNumberFormat="1" applyFont="1" applyAlignment="1">
      <alignment horizontal="right"/>
    </xf>
  </cellXfs>
  <cellStyles count="34">
    <cellStyle name="Comma" xfId="1" builtinId="3"/>
    <cellStyle name="Comma [0] 2" xfId="7"/>
    <cellStyle name="Comma [0] 2 2" xfId="32"/>
    <cellStyle name="Comma [0] 2 3" xfId="8"/>
    <cellStyle name="Comma [0] 3" xfId="13"/>
    <cellStyle name="Comma 18" xfId="17"/>
    <cellStyle name="Comma 18 2" xfId="11"/>
    <cellStyle name="Comma 2" xfId="5"/>
    <cellStyle name="Comma 2 2" xfId="6"/>
    <cellStyle name="Comma 2 2 2" xfId="15"/>
    <cellStyle name="Comma 2 3" xfId="18"/>
    <cellStyle name="Comma 2 4" xfId="19"/>
    <cellStyle name="Comma 3" xfId="20"/>
    <cellStyle name="Comma 3 2" xfId="21"/>
    <cellStyle name="Comma 4" xfId="22"/>
    <cellStyle name="Comma 5" xfId="23"/>
    <cellStyle name="Comma 6" xfId="24"/>
    <cellStyle name="Comma 7" xfId="25"/>
    <cellStyle name="Normal" xfId="0" builtinId="0"/>
    <cellStyle name="Normal 10 2 2 17 2" xfId="26"/>
    <cellStyle name="Normal 2" xfId="2"/>
    <cellStyle name="Normal 2 2" xfId="27"/>
    <cellStyle name="Normal 2 3" xfId="28"/>
    <cellStyle name="Normal 3" xfId="4"/>
    <cellStyle name="Normal 3 2" xfId="33"/>
    <cellStyle name="Normal 3 3" xfId="9"/>
    <cellStyle name="Normal 4" xfId="3"/>
    <cellStyle name="Normal 4 2" xfId="29"/>
    <cellStyle name="Normal 5" xfId="30"/>
    <cellStyle name="Normal 5 2" xfId="10"/>
    <cellStyle name="Normal 6" xfId="14"/>
    <cellStyle name="Percent 2" xfId="31"/>
    <cellStyle name="Percent 2 2" xfId="12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tabSelected="1" workbookViewId="0">
      <pane xSplit="4" ySplit="2" topLeftCell="E153" activePane="bottomRight" state="frozen"/>
      <selection pane="topRight" activeCell="E1" sqref="E1"/>
      <selection pane="bottomLeft" activeCell="A3" sqref="A3"/>
      <selection pane="bottomRight" activeCell="H15" sqref="H15"/>
    </sheetView>
  </sheetViews>
  <sheetFormatPr defaultRowHeight="14.25" x14ac:dyDescent="0.2"/>
  <cols>
    <col min="1" max="1" width="4.140625" style="73" customWidth="1"/>
    <col min="2" max="2" width="35.42578125" style="66" customWidth="1"/>
    <col min="3" max="3" width="5.85546875" style="66" customWidth="1"/>
    <col min="4" max="4" width="7.42578125" style="66" customWidth="1"/>
    <col min="5" max="5" width="17.5703125" style="66" customWidth="1"/>
    <col min="6" max="7" width="17.28515625" style="66" bestFit="1" customWidth="1"/>
    <col min="8" max="8" width="15.42578125" style="66" bestFit="1" customWidth="1"/>
    <col min="9" max="10" width="17.28515625" style="66" bestFit="1" customWidth="1"/>
    <col min="11" max="14" width="15.42578125" style="66" bestFit="1" customWidth="1"/>
    <col min="15" max="15" width="14.42578125" style="66" customWidth="1"/>
    <col min="16" max="16" width="15.42578125" style="66" bestFit="1" customWidth="1"/>
    <col min="17" max="17" width="13.85546875" style="66" bestFit="1" customWidth="1"/>
    <col min="18" max="18" width="13.140625" style="66" bestFit="1" customWidth="1"/>
    <col min="19" max="19" width="14.28515625" style="66" bestFit="1" customWidth="1"/>
    <col min="20" max="20" width="15" style="66" bestFit="1" customWidth="1"/>
    <col min="21" max="21" width="12.85546875" style="66" bestFit="1" customWidth="1"/>
    <col min="22" max="22" width="17" style="74" bestFit="1" customWidth="1"/>
    <col min="23" max="16384" width="9.140625" style="66"/>
  </cols>
  <sheetData>
    <row r="1" spans="1:22" x14ac:dyDescent="0.2">
      <c r="A1" s="53"/>
      <c r="B1" s="58"/>
      <c r="C1" s="57"/>
      <c r="D1" s="54"/>
      <c r="E1" s="59" t="s">
        <v>0</v>
      </c>
      <c r="F1" s="60"/>
      <c r="G1" s="60"/>
      <c r="H1" s="60"/>
      <c r="I1" s="60"/>
      <c r="J1" s="60"/>
      <c r="K1" s="61"/>
      <c r="L1" s="62" t="s">
        <v>1</v>
      </c>
      <c r="M1" s="63"/>
      <c r="N1" s="63"/>
      <c r="O1" s="63"/>
      <c r="P1" s="63"/>
      <c r="Q1" s="63"/>
      <c r="R1" s="63"/>
      <c r="S1" s="63"/>
      <c r="T1" s="63"/>
      <c r="U1" s="64" t="s">
        <v>2</v>
      </c>
      <c r="V1" s="65"/>
    </row>
    <row r="2" spans="1:22" s="73" customFormat="1" ht="102" x14ac:dyDescent="0.25">
      <c r="A2" s="67" t="s">
        <v>3</v>
      </c>
      <c r="B2" s="68" t="s">
        <v>4</v>
      </c>
      <c r="C2" s="69" t="s">
        <v>5</v>
      </c>
      <c r="D2" s="68" t="s">
        <v>6</v>
      </c>
      <c r="E2" s="68" t="s">
        <v>7</v>
      </c>
      <c r="F2" s="68" t="s">
        <v>8</v>
      </c>
      <c r="G2" s="68" t="s">
        <v>9</v>
      </c>
      <c r="H2" s="68" t="s">
        <v>10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15</v>
      </c>
      <c r="N2" s="68" t="s">
        <v>16</v>
      </c>
      <c r="O2" s="68" t="s">
        <v>17</v>
      </c>
      <c r="P2" s="68" t="s">
        <v>18</v>
      </c>
      <c r="Q2" s="68" t="s">
        <v>19</v>
      </c>
      <c r="R2" s="68" t="s">
        <v>20</v>
      </c>
      <c r="S2" s="70" t="s">
        <v>21</v>
      </c>
      <c r="T2" s="70" t="s">
        <v>22</v>
      </c>
      <c r="U2" s="71" t="s">
        <v>23</v>
      </c>
      <c r="V2" s="72" t="s">
        <v>24</v>
      </c>
    </row>
    <row r="3" spans="1:22" s="76" customFormat="1" ht="12.75" x14ac:dyDescent="0.2">
      <c r="A3" s="75">
        <v>1</v>
      </c>
      <c r="B3" s="76" t="s">
        <v>357</v>
      </c>
      <c r="C3" s="77">
        <v>90</v>
      </c>
      <c r="D3" s="78" t="s">
        <v>27</v>
      </c>
      <c r="E3" s="79">
        <v>204805341.30000001</v>
      </c>
      <c r="F3" s="79">
        <v>351440756.80000001</v>
      </c>
      <c r="G3" s="79">
        <v>556246098.10000002</v>
      </c>
      <c r="H3" s="80">
        <v>6584755.9000000004</v>
      </c>
      <c r="I3" s="80">
        <v>28446820.399999999</v>
      </c>
      <c r="J3" s="80">
        <v>94294376.299999997</v>
      </c>
      <c r="K3" s="80">
        <v>461951721.80000001</v>
      </c>
      <c r="L3" s="80">
        <v>491204352.5</v>
      </c>
      <c r="M3" s="80">
        <v>257126020.90000001</v>
      </c>
      <c r="N3" s="80">
        <v>234078331.59999999</v>
      </c>
      <c r="O3" s="80">
        <v>3998986</v>
      </c>
      <c r="P3" s="80">
        <v>122575442.5</v>
      </c>
      <c r="Q3" s="80">
        <v>-1008230.5</v>
      </c>
      <c r="R3" s="80">
        <v>0</v>
      </c>
      <c r="S3" s="80">
        <v>25466705.300000001</v>
      </c>
      <c r="T3" s="80">
        <v>89026939.299999997</v>
      </c>
      <c r="U3" s="81">
        <f>K3/V3*1000</f>
        <v>434.091082012958</v>
      </c>
      <c r="V3" s="82">
        <v>1064181553</v>
      </c>
    </row>
    <row r="4" spans="1:22" s="76" customFormat="1" ht="12.75" x14ac:dyDescent="0.2">
      <c r="A4" s="75">
        <v>2</v>
      </c>
      <c r="B4" s="76" t="s">
        <v>214</v>
      </c>
      <c r="C4" s="77">
        <v>526</v>
      </c>
      <c r="D4" s="78" t="s">
        <v>215</v>
      </c>
      <c r="E4" s="79">
        <v>316024798.30000001</v>
      </c>
      <c r="F4" s="79">
        <v>129221395.8</v>
      </c>
      <c r="G4" s="79">
        <v>445246194.10000002</v>
      </c>
      <c r="H4" s="80">
        <v>230213450.69999999</v>
      </c>
      <c r="I4" s="80">
        <v>258930259.19999999</v>
      </c>
      <c r="J4" s="80">
        <v>489143709.89999998</v>
      </c>
      <c r="K4" s="80">
        <v>-43897515.799999997</v>
      </c>
      <c r="L4" s="80">
        <v>304547235.60000002</v>
      </c>
      <c r="M4" s="80">
        <v>102279742.2</v>
      </c>
      <c r="N4" s="80">
        <v>202267493.40000001</v>
      </c>
      <c r="O4" s="76">
        <v>424747.1</v>
      </c>
      <c r="P4" s="76">
        <v>131523028.09999999</v>
      </c>
      <c r="Q4" s="76">
        <v>-11259219.1</v>
      </c>
      <c r="R4" s="80">
        <v>-306769.7</v>
      </c>
      <c r="S4" s="80">
        <v>16184137.5</v>
      </c>
      <c r="T4" s="80">
        <v>43419086.100000001</v>
      </c>
      <c r="U4" s="81">
        <f>K4/V4*1000</f>
        <v>-2055.7708237485595</v>
      </c>
      <c r="V4" s="82">
        <v>21353312</v>
      </c>
    </row>
    <row r="5" spans="1:22" s="76" customFormat="1" ht="12.75" x14ac:dyDescent="0.2">
      <c r="A5" s="75">
        <v>3</v>
      </c>
      <c r="B5" s="76" t="s">
        <v>146</v>
      </c>
      <c r="C5" s="77">
        <v>458</v>
      </c>
      <c r="D5" s="78" t="s">
        <v>147</v>
      </c>
      <c r="E5" s="79">
        <v>123488426.90000001</v>
      </c>
      <c r="F5" s="79">
        <v>16613933.699999999</v>
      </c>
      <c r="G5" s="79">
        <v>140102360.59999999</v>
      </c>
      <c r="H5" s="80">
        <v>64014646.299999997</v>
      </c>
      <c r="I5" s="80">
        <v>12512.3</v>
      </c>
      <c r="J5" s="80">
        <v>64027158.600000001</v>
      </c>
      <c r="K5" s="80">
        <v>76075202</v>
      </c>
      <c r="L5" s="80">
        <v>254181245.09999999</v>
      </c>
      <c r="M5" s="80">
        <v>210357174.59999999</v>
      </c>
      <c r="N5" s="80">
        <v>43824070.5</v>
      </c>
      <c r="O5" s="80">
        <v>1683917.5</v>
      </c>
      <c r="P5" s="80">
        <v>5722311.2999999998</v>
      </c>
      <c r="Q5" s="80">
        <v>186347.1</v>
      </c>
      <c r="R5" s="80">
        <v>0</v>
      </c>
      <c r="S5" s="80">
        <v>8626841.1999999993</v>
      </c>
      <c r="T5" s="80">
        <v>31345182.600000001</v>
      </c>
      <c r="U5" s="81">
        <f>K5/V5*1000</f>
        <v>1444.5060875112979</v>
      </c>
      <c r="V5" s="82">
        <v>52665200</v>
      </c>
    </row>
    <row r="6" spans="1:22" s="76" customFormat="1" ht="12.75" x14ac:dyDescent="0.2">
      <c r="A6" s="75">
        <v>4</v>
      </c>
      <c r="B6" s="76" t="s">
        <v>154</v>
      </c>
      <c r="C6" s="77">
        <v>195</v>
      </c>
      <c r="D6" s="78" t="s">
        <v>155</v>
      </c>
      <c r="E6" s="79">
        <v>27973449.100000001</v>
      </c>
      <c r="F6" s="79">
        <v>39084983.899999999</v>
      </c>
      <c r="G6" s="79">
        <v>67058433</v>
      </c>
      <c r="H6" s="80">
        <v>13149450.6</v>
      </c>
      <c r="I6" s="80">
        <v>82809</v>
      </c>
      <c r="J6" s="80">
        <v>13232259.6</v>
      </c>
      <c r="K6" s="80">
        <v>53826173.399999999</v>
      </c>
      <c r="L6" s="80">
        <v>65881044</v>
      </c>
      <c r="M6" s="80">
        <v>39546143</v>
      </c>
      <c r="N6" s="80">
        <v>26334901</v>
      </c>
      <c r="O6" s="76">
        <v>32678.7</v>
      </c>
      <c r="P6" s="76">
        <v>10171760.300000001</v>
      </c>
      <c r="Q6" s="76">
        <v>-780203.7</v>
      </c>
      <c r="R6" s="76">
        <v>0</v>
      </c>
      <c r="S6" s="80">
        <v>2848787.8</v>
      </c>
      <c r="T6" s="80">
        <v>12566827.9</v>
      </c>
      <c r="U6" s="81">
        <f>K6/V6*1000</f>
        <v>409.17671107394665</v>
      </c>
      <c r="V6" s="82">
        <v>131547500</v>
      </c>
    </row>
    <row r="7" spans="1:22" s="76" customFormat="1" ht="12.75" x14ac:dyDescent="0.2">
      <c r="A7" s="75">
        <v>5</v>
      </c>
      <c r="B7" s="76" t="s">
        <v>136</v>
      </c>
      <c r="C7" s="77">
        <v>135</v>
      </c>
      <c r="D7" s="78" t="s">
        <v>137</v>
      </c>
      <c r="E7" s="79">
        <v>30110156.699999999</v>
      </c>
      <c r="F7" s="79">
        <v>39060799.399999999</v>
      </c>
      <c r="G7" s="79">
        <v>69170956.099999994</v>
      </c>
      <c r="H7" s="80">
        <v>7699274.9000000004</v>
      </c>
      <c r="I7" s="80">
        <v>29859732.199999999</v>
      </c>
      <c r="J7" s="80">
        <v>37559007.100000001</v>
      </c>
      <c r="K7" s="80">
        <v>31611949</v>
      </c>
      <c r="L7" s="80">
        <v>79157295.700000003</v>
      </c>
      <c r="M7" s="80">
        <v>55542542</v>
      </c>
      <c r="N7" s="80">
        <v>23614753.699999999</v>
      </c>
      <c r="O7" s="80">
        <v>1079233.3</v>
      </c>
      <c r="P7" s="80">
        <v>14381121.699999999</v>
      </c>
      <c r="Q7" s="80">
        <v>-2504192.5</v>
      </c>
      <c r="R7" s="80">
        <v>0</v>
      </c>
      <c r="S7" s="80">
        <v>1607215.5</v>
      </c>
      <c r="T7" s="80">
        <v>6201457.2999999998</v>
      </c>
      <c r="U7" s="81">
        <f>K7/V7*1000</f>
        <v>91.895200581395343</v>
      </c>
      <c r="V7" s="82">
        <v>344000000</v>
      </c>
    </row>
    <row r="8" spans="1:22" s="76" customFormat="1" ht="12.75" x14ac:dyDescent="0.2">
      <c r="A8" s="75">
        <v>6</v>
      </c>
      <c r="B8" s="76" t="s">
        <v>150</v>
      </c>
      <c r="C8" s="77">
        <v>549</v>
      </c>
      <c r="D8" s="78" t="s">
        <v>151</v>
      </c>
      <c r="E8" s="79">
        <v>12238127.1</v>
      </c>
      <c r="F8" s="79">
        <v>21704661.600000001</v>
      </c>
      <c r="G8" s="79">
        <v>33942788.700000003</v>
      </c>
      <c r="H8" s="80">
        <v>7023700.2000000002</v>
      </c>
      <c r="I8" s="80">
        <v>1550000</v>
      </c>
      <c r="J8" s="80">
        <v>8573700.1999999993</v>
      </c>
      <c r="K8" s="80">
        <v>25369088.5</v>
      </c>
      <c r="L8" s="80">
        <v>25393263</v>
      </c>
      <c r="M8" s="80">
        <v>18139387.899999999</v>
      </c>
      <c r="N8" s="80">
        <v>7253875.0999999996</v>
      </c>
      <c r="O8" s="76">
        <v>270797.09999999998</v>
      </c>
      <c r="P8" s="76">
        <v>3057840.5</v>
      </c>
      <c r="Q8" s="76">
        <v>-2638.9</v>
      </c>
      <c r="R8" s="76">
        <v>0</v>
      </c>
      <c r="S8" s="80">
        <v>452668.4</v>
      </c>
      <c r="T8" s="80">
        <v>4011524.4</v>
      </c>
      <c r="U8" s="81">
        <f>K8/V8*1000</f>
        <v>126.84544249999999</v>
      </c>
      <c r="V8" s="82">
        <v>200000000</v>
      </c>
    </row>
    <row r="9" spans="1:22" s="76" customFormat="1" ht="12.75" x14ac:dyDescent="0.2">
      <c r="A9" s="75">
        <v>7</v>
      </c>
      <c r="B9" s="76" t="s">
        <v>140</v>
      </c>
      <c r="C9" s="77">
        <v>22</v>
      </c>
      <c r="D9" s="78" t="s">
        <v>141</v>
      </c>
      <c r="E9" s="79">
        <v>19220043.5</v>
      </c>
      <c r="F9" s="79">
        <v>54645301.600000001</v>
      </c>
      <c r="G9" s="79">
        <v>73865345.099999994</v>
      </c>
      <c r="H9" s="80">
        <v>14025451.6</v>
      </c>
      <c r="I9" s="80">
        <v>7304805.7000000002</v>
      </c>
      <c r="J9" s="80">
        <v>21330257.300000001</v>
      </c>
      <c r="K9" s="80">
        <v>52535087.799999997</v>
      </c>
      <c r="L9" s="80">
        <v>63054273.899999999</v>
      </c>
      <c r="M9" s="80">
        <v>47695210.100000001</v>
      </c>
      <c r="N9" s="80">
        <v>15359063.800000001</v>
      </c>
      <c r="O9" s="76">
        <v>0</v>
      </c>
      <c r="P9" s="76">
        <v>11381060.4</v>
      </c>
      <c r="Q9" s="76">
        <v>0</v>
      </c>
      <c r="R9" s="80">
        <v>-494770.1</v>
      </c>
      <c r="S9" s="80">
        <v>447277.3</v>
      </c>
      <c r="T9" s="80">
        <v>3035956</v>
      </c>
      <c r="U9" s="81">
        <f>K9/V9*1000</f>
        <v>51318.681101843009</v>
      </c>
      <c r="V9" s="82">
        <v>1023703</v>
      </c>
    </row>
    <row r="10" spans="1:22" s="76" customFormat="1" ht="12.75" x14ac:dyDescent="0.2">
      <c r="A10" s="75">
        <v>8</v>
      </c>
      <c r="B10" s="76" t="s">
        <v>190</v>
      </c>
      <c r="C10" s="77">
        <v>227</v>
      </c>
      <c r="D10" s="78" t="s">
        <v>191</v>
      </c>
      <c r="E10" s="79">
        <v>28073433.699999999</v>
      </c>
      <c r="F10" s="79">
        <v>23610625.699999999</v>
      </c>
      <c r="G10" s="79">
        <v>51684059.399999999</v>
      </c>
      <c r="H10" s="80">
        <v>30268564.800000001</v>
      </c>
      <c r="I10" s="80">
        <v>8030222.0999999996</v>
      </c>
      <c r="J10" s="80">
        <v>38298786.899999999</v>
      </c>
      <c r="K10" s="80">
        <v>13385272.5</v>
      </c>
      <c r="L10" s="80">
        <v>46173121.200000003</v>
      </c>
      <c r="M10" s="80">
        <v>42429116.100000001</v>
      </c>
      <c r="N10" s="80">
        <v>3744005.1</v>
      </c>
      <c r="O10" s="76">
        <v>2495061.7999999998</v>
      </c>
      <c r="P10" s="76">
        <v>3595028.5</v>
      </c>
      <c r="Q10" s="76">
        <v>117455.5</v>
      </c>
      <c r="R10" s="76">
        <v>0</v>
      </c>
      <c r="S10" s="80">
        <v>74924.7</v>
      </c>
      <c r="T10" s="80">
        <v>2686569.2</v>
      </c>
      <c r="U10" s="81">
        <f>K10/V10*1000</f>
        <v>247175.08725278379</v>
      </c>
      <c r="V10" s="82">
        <v>54153</v>
      </c>
    </row>
    <row r="11" spans="1:22" s="76" customFormat="1" ht="12.75" x14ac:dyDescent="0.2">
      <c r="A11" s="75">
        <v>9</v>
      </c>
      <c r="B11" s="76" t="s">
        <v>216</v>
      </c>
      <c r="C11" s="77">
        <v>508</v>
      </c>
      <c r="D11" s="78" t="s">
        <v>217</v>
      </c>
      <c r="E11" s="79">
        <v>10301978.300000001</v>
      </c>
      <c r="F11" s="79">
        <v>75866427.299999997</v>
      </c>
      <c r="G11" s="79">
        <v>86168405.599999994</v>
      </c>
      <c r="H11" s="80">
        <v>6740554.9000000004</v>
      </c>
      <c r="I11" s="80">
        <v>12366457.1</v>
      </c>
      <c r="J11" s="80">
        <v>19107012</v>
      </c>
      <c r="K11" s="80">
        <v>67061393.600000001</v>
      </c>
      <c r="L11" s="80">
        <v>97795127.400000006</v>
      </c>
      <c r="M11" s="80">
        <v>74819558.200000003</v>
      </c>
      <c r="N11" s="80">
        <v>22975569.199999999</v>
      </c>
      <c r="O11" s="76">
        <v>2562244.6</v>
      </c>
      <c r="P11" s="76">
        <v>23330046.600000001</v>
      </c>
      <c r="Q11" s="76">
        <v>420.5</v>
      </c>
      <c r="R11" s="76">
        <v>0</v>
      </c>
      <c r="S11" s="80">
        <v>94860.2</v>
      </c>
      <c r="T11" s="80">
        <v>2113327.5</v>
      </c>
      <c r="U11" s="81">
        <f>K11/V11*1000</f>
        <v>6457.4525311031675</v>
      </c>
      <c r="V11" s="82">
        <v>10385116</v>
      </c>
    </row>
    <row r="12" spans="1:22" s="76" customFormat="1" ht="12.75" x14ac:dyDescent="0.2">
      <c r="A12" s="75">
        <v>10</v>
      </c>
      <c r="B12" s="76" t="s">
        <v>241</v>
      </c>
      <c r="C12" s="77">
        <v>88</v>
      </c>
      <c r="D12" s="78" t="s">
        <v>242</v>
      </c>
      <c r="E12" s="79">
        <v>4445900.3</v>
      </c>
      <c r="F12" s="79">
        <v>8322641.2000000002</v>
      </c>
      <c r="G12" s="79">
        <v>12768541.5</v>
      </c>
      <c r="H12" s="80">
        <v>816124.6</v>
      </c>
      <c r="I12" s="80">
        <v>0</v>
      </c>
      <c r="J12" s="80">
        <v>816124.6</v>
      </c>
      <c r="K12" s="80">
        <v>11952416.9</v>
      </c>
      <c r="L12" s="80">
        <v>0</v>
      </c>
      <c r="M12" s="80">
        <v>0</v>
      </c>
      <c r="N12" s="80">
        <v>0</v>
      </c>
      <c r="O12" s="76">
        <v>3748306.9</v>
      </c>
      <c r="P12" s="76">
        <v>2043714.6</v>
      </c>
      <c r="Q12" s="76">
        <v>67842</v>
      </c>
      <c r="R12" s="76">
        <v>0</v>
      </c>
      <c r="S12" s="80">
        <v>7340.9</v>
      </c>
      <c r="T12" s="80">
        <v>1765093.4</v>
      </c>
      <c r="U12" s="81">
        <f>K12/V12*1000</f>
        <v>7384.0335111732738</v>
      </c>
      <c r="V12" s="82">
        <v>1618684</v>
      </c>
    </row>
    <row r="13" spans="1:22" s="76" customFormat="1" ht="12.75" x14ac:dyDescent="0.2">
      <c r="A13" s="75">
        <v>11</v>
      </c>
      <c r="B13" s="76" t="s">
        <v>36</v>
      </c>
      <c r="C13" s="77">
        <v>445</v>
      </c>
      <c r="D13" s="78" t="s">
        <v>37</v>
      </c>
      <c r="E13" s="79">
        <v>3816501.3</v>
      </c>
      <c r="F13" s="79">
        <v>5589705.5999999996</v>
      </c>
      <c r="G13" s="79">
        <v>9406206.9000000004</v>
      </c>
      <c r="H13" s="80">
        <v>282722.2</v>
      </c>
      <c r="I13" s="80">
        <v>771440.9</v>
      </c>
      <c r="J13" s="80">
        <v>1054163.1000000001</v>
      </c>
      <c r="K13" s="80">
        <v>8352043.7999999998</v>
      </c>
      <c r="L13" s="80">
        <v>5849927.4000000004</v>
      </c>
      <c r="M13" s="80">
        <v>2962085.4</v>
      </c>
      <c r="N13" s="80">
        <v>2887842</v>
      </c>
      <c r="O13" s="76">
        <v>117287.4</v>
      </c>
      <c r="P13" s="76">
        <v>1078405.8</v>
      </c>
      <c r="Q13" s="76">
        <v>0</v>
      </c>
      <c r="R13" s="76">
        <v>0</v>
      </c>
      <c r="S13" s="80">
        <v>192672.4</v>
      </c>
      <c r="T13" s="80">
        <v>1734051.2</v>
      </c>
      <c r="U13" s="81">
        <f>K13/V13*1000</f>
        <v>33063.259279199396</v>
      </c>
      <c r="V13" s="82">
        <v>252608</v>
      </c>
    </row>
    <row r="14" spans="1:22" s="76" customFormat="1" ht="12.75" x14ac:dyDescent="0.2">
      <c r="A14" s="75">
        <v>12</v>
      </c>
      <c r="B14" s="76" t="s">
        <v>358</v>
      </c>
      <c r="C14" s="77">
        <v>326</v>
      </c>
      <c r="D14" s="78" t="s">
        <v>361</v>
      </c>
      <c r="E14" s="79">
        <v>11878592.9</v>
      </c>
      <c r="F14" s="79">
        <v>68501267.099999994</v>
      </c>
      <c r="G14" s="79">
        <v>80379860</v>
      </c>
      <c r="H14" s="80">
        <v>16597049.4</v>
      </c>
      <c r="I14" s="80">
        <v>6124464.7999999998</v>
      </c>
      <c r="J14" s="80">
        <v>22721514.199999999</v>
      </c>
      <c r="K14" s="80">
        <v>57658345.799999997</v>
      </c>
      <c r="L14" s="76">
        <v>5252438.8</v>
      </c>
      <c r="M14" s="80">
        <v>0</v>
      </c>
      <c r="N14" s="80">
        <v>5252438.8</v>
      </c>
      <c r="O14" s="80">
        <v>2258459.9</v>
      </c>
      <c r="P14" s="80">
        <v>7117412</v>
      </c>
      <c r="Q14" s="80">
        <v>1266747.1000000001</v>
      </c>
      <c r="R14" s="80">
        <v>0</v>
      </c>
      <c r="S14" s="80">
        <v>232587.8</v>
      </c>
      <c r="T14" s="80">
        <v>1430339.3</v>
      </c>
      <c r="U14" s="81">
        <f>K14/V14*1000</f>
        <v>2015.0211731820593</v>
      </c>
      <c r="V14" s="82">
        <v>28614263</v>
      </c>
    </row>
    <row r="15" spans="1:22" s="76" customFormat="1" ht="12.75" x14ac:dyDescent="0.2">
      <c r="A15" s="75">
        <v>13</v>
      </c>
      <c r="B15" s="76" t="s">
        <v>92</v>
      </c>
      <c r="C15" s="77">
        <v>379</v>
      </c>
      <c r="D15" s="78" t="s">
        <v>93</v>
      </c>
      <c r="E15" s="79">
        <v>42726051.899999999</v>
      </c>
      <c r="F15" s="79">
        <v>3325926.3</v>
      </c>
      <c r="G15" s="79">
        <v>46051978.200000003</v>
      </c>
      <c r="H15" s="80">
        <v>20030283.199999999</v>
      </c>
      <c r="I15" s="80">
        <v>0</v>
      </c>
      <c r="J15" s="80">
        <v>20030283.199999999</v>
      </c>
      <c r="K15" s="80">
        <v>26021695</v>
      </c>
      <c r="L15" s="80">
        <v>34888227.899999999</v>
      </c>
      <c r="M15" s="80">
        <v>30056639.399999999</v>
      </c>
      <c r="N15" s="80">
        <v>4831588.5</v>
      </c>
      <c r="O15" s="76">
        <v>976938.9</v>
      </c>
      <c r="P15" s="76">
        <v>3911874.4</v>
      </c>
      <c r="Q15" s="76">
        <v>-462979.2</v>
      </c>
      <c r="R15" s="76">
        <v>0</v>
      </c>
      <c r="S15" s="80">
        <v>220232.2</v>
      </c>
      <c r="T15" s="80">
        <v>1213441.6000000001</v>
      </c>
      <c r="U15" s="81">
        <f>K15/V15*1000</f>
        <v>19018.842922776246</v>
      </c>
      <c r="V15" s="82">
        <v>1368206</v>
      </c>
    </row>
    <row r="16" spans="1:22" s="76" customFormat="1" ht="12.75" x14ac:dyDescent="0.2">
      <c r="A16" s="75">
        <v>14</v>
      </c>
      <c r="B16" s="76" t="s">
        <v>78</v>
      </c>
      <c r="C16" s="77">
        <v>402</v>
      </c>
      <c r="D16" s="78" t="s">
        <v>79</v>
      </c>
      <c r="E16" s="79">
        <v>5835827.9000000004</v>
      </c>
      <c r="F16" s="79">
        <v>11034546.4</v>
      </c>
      <c r="G16" s="79">
        <v>16870374.300000001</v>
      </c>
      <c r="H16" s="80">
        <v>5158737.5</v>
      </c>
      <c r="I16" s="80">
        <v>773870</v>
      </c>
      <c r="J16" s="80">
        <v>5932607.5</v>
      </c>
      <c r="K16" s="80">
        <v>10937766.800000001</v>
      </c>
      <c r="L16" s="80">
        <v>7140299</v>
      </c>
      <c r="M16" s="80">
        <v>5522708</v>
      </c>
      <c r="N16" s="80">
        <v>1617591</v>
      </c>
      <c r="O16" s="76">
        <v>451147.6</v>
      </c>
      <c r="P16" s="76">
        <v>1332148.8</v>
      </c>
      <c r="Q16" s="76">
        <v>-23702.799999999999</v>
      </c>
      <c r="R16" s="80">
        <v>355747.3</v>
      </c>
      <c r="S16" s="80">
        <v>57514.7</v>
      </c>
      <c r="T16" s="80">
        <v>1011119.6</v>
      </c>
      <c r="U16" s="81">
        <f>K16/V16*1000</f>
        <v>695.15874972988775</v>
      </c>
      <c r="V16" s="82">
        <v>15734200</v>
      </c>
    </row>
    <row r="17" spans="1:22" s="76" customFormat="1" ht="12.75" x14ac:dyDescent="0.2">
      <c r="A17" s="75">
        <v>15</v>
      </c>
      <c r="B17" s="76" t="s">
        <v>120</v>
      </c>
      <c r="C17" s="77">
        <v>551</v>
      </c>
      <c r="D17" s="78" t="s">
        <v>121</v>
      </c>
      <c r="E17" s="79">
        <v>5623617.4000000004</v>
      </c>
      <c r="F17" s="79">
        <v>13617953.800000001</v>
      </c>
      <c r="G17" s="79">
        <v>19241571.199999999</v>
      </c>
      <c r="H17" s="80">
        <v>5929757.2999999998</v>
      </c>
      <c r="I17" s="80">
        <v>11669.6</v>
      </c>
      <c r="J17" s="80">
        <v>5941426.9000000004</v>
      </c>
      <c r="K17" s="80">
        <v>13300144.300000001</v>
      </c>
      <c r="L17" s="80">
        <v>12491129</v>
      </c>
      <c r="M17" s="80">
        <v>6932564.4000000004</v>
      </c>
      <c r="N17" s="80">
        <v>5558564.5999999996</v>
      </c>
      <c r="O17" s="76">
        <v>224089.3</v>
      </c>
      <c r="P17" s="76">
        <v>4452938.8</v>
      </c>
      <c r="Q17" s="76">
        <v>-159376.29999999999</v>
      </c>
      <c r="R17" s="76">
        <v>0</v>
      </c>
      <c r="S17" s="80">
        <v>160110.20000000001</v>
      </c>
      <c r="T17" s="80">
        <v>1010228.6</v>
      </c>
      <c r="U17" s="81">
        <f>K17/V17*1000</f>
        <v>32.530586711285039</v>
      </c>
      <c r="V17" s="82">
        <v>408850428</v>
      </c>
    </row>
    <row r="18" spans="1:22" s="76" customFormat="1" ht="12.75" x14ac:dyDescent="0.2">
      <c r="A18" s="75">
        <v>16</v>
      </c>
      <c r="B18" s="76" t="s">
        <v>68</v>
      </c>
      <c r="C18" s="77">
        <v>528</v>
      </c>
      <c r="D18" s="78" t="s">
        <v>69</v>
      </c>
      <c r="E18" s="79">
        <v>2114796.2999999998</v>
      </c>
      <c r="F18" s="79">
        <v>6365855.2999999998</v>
      </c>
      <c r="G18" s="79">
        <v>8480651.5999999996</v>
      </c>
      <c r="H18" s="80">
        <v>245942.5</v>
      </c>
      <c r="I18" s="80">
        <v>0</v>
      </c>
      <c r="J18" s="80">
        <v>245942.5</v>
      </c>
      <c r="K18" s="80">
        <v>8234709.0999999996</v>
      </c>
      <c r="L18" s="80">
        <v>1540194.4</v>
      </c>
      <c r="M18" s="80">
        <v>0</v>
      </c>
      <c r="N18" s="80">
        <v>1540194.4</v>
      </c>
      <c r="O18" s="76">
        <v>206677.1</v>
      </c>
      <c r="P18" s="76">
        <v>735056.7</v>
      </c>
      <c r="Q18" s="76">
        <v>2.7</v>
      </c>
      <c r="R18" s="76">
        <v>0</v>
      </c>
      <c r="S18" s="80">
        <v>101181.5</v>
      </c>
      <c r="T18" s="80">
        <v>910636</v>
      </c>
      <c r="U18" s="81">
        <f>K18/V18*1000</f>
        <v>104.84332143102094</v>
      </c>
      <c r="V18" s="82">
        <v>78543001</v>
      </c>
    </row>
    <row r="19" spans="1:22" s="76" customFormat="1" ht="12.75" x14ac:dyDescent="0.2">
      <c r="A19" s="75">
        <v>17</v>
      </c>
      <c r="B19" s="76" t="s">
        <v>144</v>
      </c>
      <c r="C19" s="77">
        <v>441</v>
      </c>
      <c r="D19" s="78" t="s">
        <v>145</v>
      </c>
      <c r="E19" s="79">
        <v>53349744.5</v>
      </c>
      <c r="F19" s="79">
        <v>3980965.8</v>
      </c>
      <c r="G19" s="79">
        <v>57330710.299999997</v>
      </c>
      <c r="H19" s="80">
        <v>44196341.600000001</v>
      </c>
      <c r="I19" s="80">
        <v>4947.3</v>
      </c>
      <c r="J19" s="80">
        <v>44201288.899999999</v>
      </c>
      <c r="K19" s="80">
        <v>13129421.4</v>
      </c>
      <c r="L19" s="80">
        <v>91661886</v>
      </c>
      <c r="M19" s="80">
        <v>84003683.099999994</v>
      </c>
      <c r="N19" s="80">
        <v>7658202.9000000004</v>
      </c>
      <c r="O19" s="76">
        <v>743366.6</v>
      </c>
      <c r="P19" s="76">
        <v>7497746.4000000004</v>
      </c>
      <c r="Q19" s="76">
        <v>-124055.3</v>
      </c>
      <c r="R19" s="76">
        <v>0</v>
      </c>
      <c r="S19" s="80">
        <v>77976.800000000003</v>
      </c>
      <c r="T19" s="80">
        <v>701791</v>
      </c>
      <c r="U19" s="81">
        <f>K19/V19*1000</f>
        <v>9075.0827887237301</v>
      </c>
      <c r="V19" s="82">
        <v>1446755</v>
      </c>
    </row>
    <row r="20" spans="1:22" s="76" customFormat="1" ht="12.75" x14ac:dyDescent="0.2">
      <c r="A20" s="75">
        <v>18</v>
      </c>
      <c r="B20" s="76" t="s">
        <v>194</v>
      </c>
      <c r="C20" s="77">
        <v>369</v>
      </c>
      <c r="D20" s="78" t="s">
        <v>195</v>
      </c>
      <c r="E20" s="79">
        <v>1087239.2</v>
      </c>
      <c r="F20" s="79">
        <v>957703.5</v>
      </c>
      <c r="G20" s="79">
        <v>2044942.7</v>
      </c>
      <c r="H20" s="80">
        <v>222040.5</v>
      </c>
      <c r="I20" s="80">
        <v>37092.199999999997</v>
      </c>
      <c r="J20" s="80">
        <v>259132.7</v>
      </c>
      <c r="K20" s="80">
        <v>1785810</v>
      </c>
      <c r="L20" s="80">
        <v>1687412</v>
      </c>
      <c r="M20" s="80">
        <v>609849</v>
      </c>
      <c r="N20" s="80">
        <v>1077563</v>
      </c>
      <c r="O20" s="76">
        <v>4969.3</v>
      </c>
      <c r="P20" s="76">
        <v>320080.5</v>
      </c>
      <c r="Q20" s="76">
        <v>0</v>
      </c>
      <c r="R20" s="76">
        <v>0</v>
      </c>
      <c r="S20" s="80">
        <v>76245.2</v>
      </c>
      <c r="T20" s="80">
        <v>686206.6</v>
      </c>
      <c r="U20" s="81">
        <f>K20/V20*1000</f>
        <v>12837.856295604039</v>
      </c>
      <c r="V20" s="82">
        <v>139105</v>
      </c>
    </row>
    <row r="21" spans="1:22" s="76" customFormat="1" ht="12.75" x14ac:dyDescent="0.2">
      <c r="A21" s="75">
        <v>19</v>
      </c>
      <c r="B21" s="76" t="s">
        <v>90</v>
      </c>
      <c r="C21" s="77">
        <v>208</v>
      </c>
      <c r="D21" s="78" t="s">
        <v>91</v>
      </c>
      <c r="E21" s="79">
        <v>21590112.199999999</v>
      </c>
      <c r="F21" s="79">
        <v>2231089.2999999998</v>
      </c>
      <c r="G21" s="79">
        <v>23821201.5</v>
      </c>
      <c r="H21" s="80">
        <v>19870748.600000001</v>
      </c>
      <c r="I21" s="80">
        <v>0</v>
      </c>
      <c r="J21" s="80">
        <v>19870748.600000001</v>
      </c>
      <c r="K21" s="80">
        <v>3950452.9</v>
      </c>
      <c r="L21" s="80">
        <v>36869297.700000003</v>
      </c>
      <c r="M21" s="80">
        <v>36658267.700000003</v>
      </c>
      <c r="N21" s="80">
        <v>211030</v>
      </c>
      <c r="O21" s="76">
        <v>3151971.7</v>
      </c>
      <c r="P21" s="76">
        <v>2718687.2</v>
      </c>
      <c r="Q21" s="76">
        <v>41560</v>
      </c>
      <c r="R21" s="76">
        <v>0</v>
      </c>
      <c r="S21" s="80">
        <v>78116.899999999994</v>
      </c>
      <c r="T21" s="80">
        <v>607757.6</v>
      </c>
      <c r="U21" s="81">
        <f>K21/V21*1000</f>
        <v>1039.3956567714388</v>
      </c>
      <c r="V21" s="82">
        <v>3800721</v>
      </c>
    </row>
    <row r="22" spans="1:22" s="76" customFormat="1" ht="12.75" x14ac:dyDescent="0.2">
      <c r="A22" s="75">
        <v>20</v>
      </c>
      <c r="B22" s="76" t="s">
        <v>226</v>
      </c>
      <c r="C22" s="77">
        <v>499</v>
      </c>
      <c r="D22" s="78" t="s">
        <v>227</v>
      </c>
      <c r="E22" s="79">
        <v>9065082.3000000007</v>
      </c>
      <c r="F22" s="79">
        <v>84639831.099999994</v>
      </c>
      <c r="G22" s="79">
        <v>93704913.400000006</v>
      </c>
      <c r="H22" s="80">
        <v>1024341.6</v>
      </c>
      <c r="I22" s="80">
        <v>5469411.7000000002</v>
      </c>
      <c r="J22" s="80">
        <v>6493753.2999999998</v>
      </c>
      <c r="K22" s="80">
        <v>87211160.099999994</v>
      </c>
      <c r="L22" s="80">
        <v>41134179.700000003</v>
      </c>
      <c r="M22" s="80">
        <v>36888813.299999997</v>
      </c>
      <c r="N22" s="80">
        <v>4245366.4000000004</v>
      </c>
      <c r="O22" s="76">
        <v>1603405.1</v>
      </c>
      <c r="P22" s="76">
        <v>5255366.9000000004</v>
      </c>
      <c r="Q22" s="76">
        <v>0</v>
      </c>
      <c r="R22" s="76">
        <v>0</v>
      </c>
      <c r="S22" s="80">
        <v>49908.3</v>
      </c>
      <c r="T22" s="80">
        <v>543496.30000000005</v>
      </c>
      <c r="U22" s="81">
        <f>K22/V22*1000</f>
        <v>448.44506634124548</v>
      </c>
      <c r="V22" s="82">
        <v>194474567</v>
      </c>
    </row>
    <row r="23" spans="1:22" s="76" customFormat="1" ht="12.75" x14ac:dyDescent="0.2">
      <c r="A23" s="75">
        <v>21</v>
      </c>
      <c r="B23" s="76" t="s">
        <v>204</v>
      </c>
      <c r="C23" s="77">
        <v>507</v>
      </c>
      <c r="D23" s="78" t="s">
        <v>205</v>
      </c>
      <c r="E23" s="79">
        <v>6355679</v>
      </c>
      <c r="F23" s="79">
        <v>153305258</v>
      </c>
      <c r="G23" s="79">
        <v>159660937</v>
      </c>
      <c r="H23" s="80">
        <v>3535003.3</v>
      </c>
      <c r="I23" s="80">
        <v>7811891.2000000002</v>
      </c>
      <c r="J23" s="80">
        <v>11346894.5</v>
      </c>
      <c r="K23" s="80">
        <v>148314042.5</v>
      </c>
      <c r="L23" s="80">
        <v>96205310.799999997</v>
      </c>
      <c r="M23" s="80">
        <v>91954410.799999997</v>
      </c>
      <c r="N23" s="80">
        <v>4250900</v>
      </c>
      <c r="O23" s="76">
        <v>1443728.7</v>
      </c>
      <c r="P23" s="76">
        <v>4361615.3</v>
      </c>
      <c r="Q23" s="76">
        <v>-426775.9</v>
      </c>
      <c r="R23" s="76">
        <v>0</v>
      </c>
      <c r="S23" s="80">
        <v>447116.79999999999</v>
      </c>
      <c r="T23" s="80">
        <v>459120.7</v>
      </c>
      <c r="U23" s="81">
        <f>K23/V23*1000</f>
        <v>3323.1916311897826</v>
      </c>
      <c r="V23" s="82">
        <v>44630000</v>
      </c>
    </row>
    <row r="24" spans="1:22" s="76" customFormat="1" ht="12.75" x14ac:dyDescent="0.2">
      <c r="A24" s="75">
        <v>22</v>
      </c>
      <c r="B24" s="76" t="s">
        <v>259</v>
      </c>
      <c r="C24" s="77">
        <v>8</v>
      </c>
      <c r="D24" s="78" t="s">
        <v>260</v>
      </c>
      <c r="E24" s="79">
        <v>20397106.399999999</v>
      </c>
      <c r="F24" s="79">
        <v>1128531.6000000001</v>
      </c>
      <c r="G24" s="79">
        <v>21525638</v>
      </c>
      <c r="H24" s="80">
        <v>9590827.5</v>
      </c>
      <c r="I24" s="80">
        <v>0</v>
      </c>
      <c r="J24" s="80">
        <v>9590827.5</v>
      </c>
      <c r="K24" s="80">
        <v>11934810.5</v>
      </c>
      <c r="L24" s="80">
        <v>8694727.4000000004</v>
      </c>
      <c r="M24" s="80">
        <v>8429627.0999999996</v>
      </c>
      <c r="N24" s="80">
        <v>265100.3</v>
      </c>
      <c r="O24" s="76">
        <v>427524.3</v>
      </c>
      <c r="P24" s="76">
        <v>382137.3</v>
      </c>
      <c r="Q24" s="76">
        <v>180261.2</v>
      </c>
      <c r="R24" s="76">
        <v>0</v>
      </c>
      <c r="S24" s="80">
        <v>59006.400000000001</v>
      </c>
      <c r="T24" s="80">
        <v>431742.1</v>
      </c>
      <c r="U24" s="81">
        <f>K24/V24*1000</f>
        <v>88232.153682373988</v>
      </c>
      <c r="V24" s="82">
        <v>135266</v>
      </c>
    </row>
    <row r="25" spans="1:22" s="76" customFormat="1" ht="12.75" x14ac:dyDescent="0.2">
      <c r="A25" s="75">
        <v>23</v>
      </c>
      <c r="B25" s="76" t="s">
        <v>272</v>
      </c>
      <c r="C25" s="77">
        <v>536</v>
      </c>
      <c r="D25" s="78" t="s">
        <v>273</v>
      </c>
      <c r="E25" s="79">
        <v>1081328146.5999999</v>
      </c>
      <c r="F25" s="79">
        <v>962540674.29999995</v>
      </c>
      <c r="G25" s="79">
        <v>2043868820.9000001</v>
      </c>
      <c r="H25" s="80">
        <v>150254682.40000001</v>
      </c>
      <c r="I25" s="80">
        <v>1170037917.8</v>
      </c>
      <c r="J25" s="80">
        <v>1320292600.2</v>
      </c>
      <c r="K25" s="80">
        <v>723576220.70000005</v>
      </c>
      <c r="L25" s="80">
        <v>5977425.9000000004</v>
      </c>
      <c r="M25" s="80">
        <v>4411422.5999999996</v>
      </c>
      <c r="N25" s="80">
        <v>1566003.3</v>
      </c>
      <c r="O25" s="76">
        <v>14192245.800000001</v>
      </c>
      <c r="P25" s="76">
        <v>10713625.1</v>
      </c>
      <c r="Q25" s="76">
        <v>-4419561.7</v>
      </c>
      <c r="R25" s="80">
        <v>36065.699999999997</v>
      </c>
      <c r="S25" s="80">
        <v>298389.2</v>
      </c>
      <c r="T25" s="80">
        <v>362738.8</v>
      </c>
      <c r="U25" s="81">
        <f>K25/V25*1000</f>
        <v>3490.8659460528665</v>
      </c>
      <c r="V25" s="82">
        <v>207277000</v>
      </c>
    </row>
    <row r="26" spans="1:22" s="76" customFormat="1" ht="12.75" x14ac:dyDescent="0.2">
      <c r="A26" s="75">
        <v>24</v>
      </c>
      <c r="B26" s="76" t="s">
        <v>28</v>
      </c>
      <c r="C26" s="77">
        <v>191</v>
      </c>
      <c r="D26" s="78" t="s">
        <v>29</v>
      </c>
      <c r="E26" s="79">
        <v>36948844.200000003</v>
      </c>
      <c r="F26" s="79">
        <v>21533786.300000001</v>
      </c>
      <c r="G26" s="79">
        <v>58482630.5</v>
      </c>
      <c r="H26" s="80">
        <v>49484363.899999999</v>
      </c>
      <c r="I26" s="80">
        <v>566219.4</v>
      </c>
      <c r="J26" s="80">
        <v>50050583.299999997</v>
      </c>
      <c r="K26" s="80">
        <v>8432047.1999999993</v>
      </c>
      <c r="L26" s="80">
        <v>0</v>
      </c>
      <c r="M26" s="80">
        <v>0</v>
      </c>
      <c r="N26" s="80">
        <v>0</v>
      </c>
      <c r="O26" s="76">
        <v>1927911.1</v>
      </c>
      <c r="P26" s="76">
        <v>1589679.6</v>
      </c>
      <c r="Q26" s="76">
        <v>0</v>
      </c>
      <c r="R26" s="76">
        <v>0</v>
      </c>
      <c r="S26" s="80">
        <v>2801.2</v>
      </c>
      <c r="T26" s="80">
        <v>335430.3</v>
      </c>
      <c r="U26" s="81">
        <f>K26/V26*1000</f>
        <v>2423.4756216732003</v>
      </c>
      <c r="V26" s="82">
        <v>3479320</v>
      </c>
    </row>
    <row r="27" spans="1:22" s="76" customFormat="1" ht="12.75" x14ac:dyDescent="0.2">
      <c r="A27" s="75">
        <v>25</v>
      </c>
      <c r="B27" s="76" t="s">
        <v>158</v>
      </c>
      <c r="C27" s="77">
        <v>7</v>
      </c>
      <c r="D27" s="78" t="s">
        <v>159</v>
      </c>
      <c r="E27" s="79">
        <v>3707580</v>
      </c>
      <c r="F27" s="79">
        <v>5370524.2999999998</v>
      </c>
      <c r="G27" s="79">
        <v>9078104.3000000007</v>
      </c>
      <c r="H27" s="80">
        <v>1888557.6</v>
      </c>
      <c r="I27" s="80">
        <v>248000</v>
      </c>
      <c r="J27" s="80">
        <v>2136557.6</v>
      </c>
      <c r="K27" s="80">
        <v>6941546.7000000002</v>
      </c>
      <c r="L27" s="80">
        <v>3396529.9</v>
      </c>
      <c r="M27" s="80">
        <v>2887623</v>
      </c>
      <c r="N27" s="80">
        <v>508906.9</v>
      </c>
      <c r="O27" s="76">
        <v>1013899.7</v>
      </c>
      <c r="P27" s="76">
        <v>1101337.2</v>
      </c>
      <c r="Q27" s="76">
        <v>-57696.6</v>
      </c>
      <c r="R27" s="76">
        <v>0</v>
      </c>
      <c r="S27" s="80">
        <v>45794.1</v>
      </c>
      <c r="T27" s="80">
        <v>317978.7</v>
      </c>
      <c r="U27" s="81">
        <f>K27/V27*1000</f>
        <v>17146.861267349919</v>
      </c>
      <c r="V27" s="82">
        <v>404829</v>
      </c>
    </row>
    <row r="28" spans="1:22" s="76" customFormat="1" ht="12.75" x14ac:dyDescent="0.2">
      <c r="A28" s="75">
        <v>26</v>
      </c>
      <c r="B28" s="76" t="s">
        <v>52</v>
      </c>
      <c r="C28" s="77">
        <v>537</v>
      </c>
      <c r="D28" s="78" t="s">
        <v>53</v>
      </c>
      <c r="E28" s="79">
        <v>330897.09999999998</v>
      </c>
      <c r="F28" s="79">
        <v>4896002.9000000004</v>
      </c>
      <c r="G28" s="79">
        <v>5226900</v>
      </c>
      <c r="H28" s="80">
        <v>31884.5</v>
      </c>
      <c r="I28" s="80">
        <v>128000</v>
      </c>
      <c r="J28" s="80">
        <v>159884.5</v>
      </c>
      <c r="K28" s="80">
        <v>5067015.5</v>
      </c>
      <c r="L28" s="80">
        <v>1021849.4</v>
      </c>
      <c r="M28" s="76">
        <v>0</v>
      </c>
      <c r="N28" s="80">
        <v>1021849.4</v>
      </c>
      <c r="O28" s="76">
        <v>222026.2</v>
      </c>
      <c r="P28" s="76">
        <v>953462.4</v>
      </c>
      <c r="Q28" s="76">
        <v>11.8</v>
      </c>
      <c r="R28" s="80">
        <v>-12300</v>
      </c>
      <c r="S28" s="80">
        <v>6365.4</v>
      </c>
      <c r="T28" s="80">
        <v>271759.59999999998</v>
      </c>
      <c r="U28" s="81">
        <f>K28/V28*1000</f>
        <v>109.67566017316018</v>
      </c>
      <c r="V28" s="82">
        <v>46200000</v>
      </c>
    </row>
    <row r="29" spans="1:22" s="76" customFormat="1" ht="12.75" x14ac:dyDescent="0.2">
      <c r="A29" s="75">
        <v>27</v>
      </c>
      <c r="B29" s="76" t="s">
        <v>82</v>
      </c>
      <c r="C29" s="77">
        <v>543</v>
      </c>
      <c r="D29" s="78" t="s">
        <v>83</v>
      </c>
      <c r="E29" s="79">
        <v>928413.2</v>
      </c>
      <c r="F29" s="79">
        <v>2635809.6</v>
      </c>
      <c r="G29" s="79">
        <v>3564222.8</v>
      </c>
      <c r="H29" s="80">
        <v>101874.9</v>
      </c>
      <c r="I29" s="80">
        <v>0</v>
      </c>
      <c r="J29" s="80">
        <v>101874.9</v>
      </c>
      <c r="K29" s="80">
        <v>3462347.9</v>
      </c>
      <c r="L29" s="80">
        <v>3234368.6</v>
      </c>
      <c r="M29" s="80">
        <v>2282146.7000000002</v>
      </c>
      <c r="N29" s="80">
        <v>952221.9</v>
      </c>
      <c r="O29" s="76">
        <v>25496.400000000001</v>
      </c>
      <c r="P29" s="76">
        <v>680164.4</v>
      </c>
      <c r="Q29" s="76">
        <v>-2125.4</v>
      </c>
      <c r="R29" s="76">
        <v>0</v>
      </c>
      <c r="S29" s="80">
        <v>32662.6</v>
      </c>
      <c r="T29" s="80">
        <v>262765.90000000002</v>
      </c>
      <c r="U29" s="81">
        <f>K29/V29*1000</f>
        <v>100.49737136671166</v>
      </c>
      <c r="V29" s="82">
        <v>34452124</v>
      </c>
    </row>
    <row r="30" spans="1:22" s="76" customFormat="1" ht="12.75" x14ac:dyDescent="0.2">
      <c r="A30" s="75">
        <v>28</v>
      </c>
      <c r="B30" s="76" t="s">
        <v>340</v>
      </c>
      <c r="C30" s="77">
        <v>454</v>
      </c>
      <c r="D30" s="78" t="s">
        <v>341</v>
      </c>
      <c r="E30" s="79">
        <v>196065.8</v>
      </c>
      <c r="F30" s="79">
        <v>5105846.0999999996</v>
      </c>
      <c r="G30" s="79">
        <v>5301911.9000000004</v>
      </c>
      <c r="H30" s="80">
        <v>3419400.9</v>
      </c>
      <c r="I30" s="80">
        <v>4858857</v>
      </c>
      <c r="J30" s="80">
        <v>8278257.9000000004</v>
      </c>
      <c r="K30" s="80">
        <v>-2976346</v>
      </c>
      <c r="L30" s="80">
        <v>4020445.9</v>
      </c>
      <c r="M30" s="80">
        <v>3736076.3</v>
      </c>
      <c r="N30" s="80">
        <v>284369.59999999998</v>
      </c>
      <c r="O30" s="76">
        <v>0</v>
      </c>
      <c r="P30" s="76">
        <v>0</v>
      </c>
      <c r="Q30" s="76">
        <v>0</v>
      </c>
      <c r="R30" s="76">
        <v>0</v>
      </c>
      <c r="S30" s="80">
        <v>28436.9</v>
      </c>
      <c r="T30" s="80">
        <v>255932.7</v>
      </c>
      <c r="U30" s="81">
        <f>K30/V30*1000</f>
        <v>-16593.054696080235</v>
      </c>
      <c r="V30" s="82">
        <v>179373</v>
      </c>
    </row>
    <row r="31" spans="1:22" s="76" customFormat="1" ht="12.75" x14ac:dyDescent="0.2">
      <c r="A31" s="75">
        <v>29</v>
      </c>
      <c r="B31" s="76" t="s">
        <v>30</v>
      </c>
      <c r="C31" s="77">
        <v>17</v>
      </c>
      <c r="D31" s="78" t="s">
        <v>31</v>
      </c>
      <c r="E31" s="79">
        <v>5513787.4000000004</v>
      </c>
      <c r="F31" s="79">
        <v>8234722</v>
      </c>
      <c r="G31" s="79">
        <v>13748509.4</v>
      </c>
      <c r="H31" s="80">
        <v>1417250.4</v>
      </c>
      <c r="I31" s="80">
        <v>3800</v>
      </c>
      <c r="J31" s="80">
        <v>1421050.4</v>
      </c>
      <c r="K31" s="80">
        <v>12327459</v>
      </c>
      <c r="L31" s="80">
        <v>9461781</v>
      </c>
      <c r="M31" s="80">
        <v>6916489.7999999998</v>
      </c>
      <c r="N31" s="80">
        <v>2545291.2000000002</v>
      </c>
      <c r="O31" s="76">
        <v>71160.3</v>
      </c>
      <c r="P31" s="76">
        <v>2374993.7999999998</v>
      </c>
      <c r="Q31" s="76">
        <v>2544</v>
      </c>
      <c r="R31" s="76">
        <v>0</v>
      </c>
      <c r="S31" s="80">
        <v>50111.7</v>
      </c>
      <c r="T31" s="80">
        <v>193890</v>
      </c>
      <c r="U31" s="81">
        <f>K31/V31*1000</f>
        <v>70792.133734552306</v>
      </c>
      <c r="V31" s="82">
        <v>174136</v>
      </c>
    </row>
    <row r="32" spans="1:22" s="76" customFormat="1" ht="12.75" x14ac:dyDescent="0.2">
      <c r="A32" s="75">
        <v>30</v>
      </c>
      <c r="B32" s="76" t="s">
        <v>162</v>
      </c>
      <c r="C32" s="77">
        <v>94</v>
      </c>
      <c r="D32" s="78" t="s">
        <v>163</v>
      </c>
      <c r="E32" s="79">
        <v>2492383.1</v>
      </c>
      <c r="F32" s="79">
        <v>1650971</v>
      </c>
      <c r="G32" s="79">
        <v>4143354.1</v>
      </c>
      <c r="H32" s="80">
        <v>1978752</v>
      </c>
      <c r="I32" s="76">
        <v>0</v>
      </c>
      <c r="J32" s="80">
        <v>1978752</v>
      </c>
      <c r="K32" s="80">
        <v>2164602.1</v>
      </c>
      <c r="L32" s="80">
        <v>2776294.4</v>
      </c>
      <c r="M32" s="80">
        <v>1670196.2</v>
      </c>
      <c r="N32" s="80">
        <v>1106098.2</v>
      </c>
      <c r="O32" s="76">
        <v>2310.6999999999998</v>
      </c>
      <c r="P32" s="76">
        <v>911862.7</v>
      </c>
      <c r="Q32" s="76">
        <v>5383.4</v>
      </c>
      <c r="R32" s="76">
        <v>0</v>
      </c>
      <c r="S32" s="80">
        <v>20813.900000000001</v>
      </c>
      <c r="T32" s="80">
        <v>181115.7</v>
      </c>
      <c r="U32" s="81">
        <f>K32/V32*1000</f>
        <v>19204.035806806489</v>
      </c>
      <c r="V32" s="82">
        <v>112716</v>
      </c>
    </row>
    <row r="33" spans="1:22" s="76" customFormat="1" ht="12.75" x14ac:dyDescent="0.2">
      <c r="A33" s="75">
        <v>31</v>
      </c>
      <c r="B33" s="76" t="s">
        <v>138</v>
      </c>
      <c r="C33" s="77">
        <v>44</v>
      </c>
      <c r="D33" s="78" t="s">
        <v>139</v>
      </c>
      <c r="E33" s="79">
        <v>4851353.0999999996</v>
      </c>
      <c r="F33" s="79">
        <v>10994414</v>
      </c>
      <c r="G33" s="79">
        <v>15845767.1</v>
      </c>
      <c r="H33" s="80">
        <v>155428.29999999999</v>
      </c>
      <c r="I33" s="80">
        <v>390.1</v>
      </c>
      <c r="J33" s="80">
        <v>155818.4</v>
      </c>
      <c r="K33" s="80">
        <v>15689948.699999999</v>
      </c>
      <c r="L33" s="80">
        <v>2765742.7</v>
      </c>
      <c r="M33" s="80">
        <v>969323.5</v>
      </c>
      <c r="N33" s="80">
        <v>1796419.2</v>
      </c>
      <c r="O33" s="76">
        <v>366902.5</v>
      </c>
      <c r="P33" s="76">
        <v>1611807.4</v>
      </c>
      <c r="Q33" s="76">
        <v>3615.5</v>
      </c>
      <c r="R33" s="76">
        <v>0</v>
      </c>
      <c r="S33" s="80">
        <v>387761.4</v>
      </c>
      <c r="T33" s="80">
        <v>167368.4</v>
      </c>
      <c r="U33" s="81">
        <f>K33/V33*1000</f>
        <v>13185.019197753245</v>
      </c>
      <c r="V33" s="82">
        <v>1189983</v>
      </c>
    </row>
    <row r="34" spans="1:22" s="76" customFormat="1" ht="12.75" x14ac:dyDescent="0.2">
      <c r="A34" s="75">
        <v>32</v>
      </c>
      <c r="B34" s="76" t="s">
        <v>106</v>
      </c>
      <c r="C34" s="77">
        <v>544</v>
      </c>
      <c r="D34" s="78" t="s">
        <v>107</v>
      </c>
      <c r="E34" s="79">
        <v>4024961.6</v>
      </c>
      <c r="F34" s="79">
        <v>27169216.5</v>
      </c>
      <c r="G34" s="79">
        <v>31194178.100000001</v>
      </c>
      <c r="H34" s="80">
        <v>2695872.7</v>
      </c>
      <c r="I34" s="80">
        <v>1432176.2</v>
      </c>
      <c r="J34" s="80">
        <v>4128048.9</v>
      </c>
      <c r="K34" s="80">
        <v>27066129.199999999</v>
      </c>
      <c r="L34" s="80">
        <v>3246997.5</v>
      </c>
      <c r="M34" s="80">
        <v>2123004.6</v>
      </c>
      <c r="N34" s="80">
        <v>1123992.8999999999</v>
      </c>
      <c r="O34" s="76">
        <v>71620.7</v>
      </c>
      <c r="P34" s="76">
        <v>1017719.5</v>
      </c>
      <c r="Q34" s="76">
        <v>-527.6</v>
      </c>
      <c r="R34" s="76">
        <v>0</v>
      </c>
      <c r="S34" s="80">
        <v>16667.900000000001</v>
      </c>
      <c r="T34" s="80">
        <v>160698.6</v>
      </c>
      <c r="U34" s="81">
        <f>K34/V34*1000</f>
        <v>479.75130191254408</v>
      </c>
      <c r="V34" s="82">
        <v>56417000</v>
      </c>
    </row>
    <row r="35" spans="1:22" s="76" customFormat="1" ht="12.75" x14ac:dyDescent="0.2">
      <c r="A35" s="75">
        <v>33</v>
      </c>
      <c r="B35" s="76" t="s">
        <v>122</v>
      </c>
      <c r="C35" s="77">
        <v>67</v>
      </c>
      <c r="D35" s="78" t="s">
        <v>123</v>
      </c>
      <c r="E35" s="79">
        <v>866912.3</v>
      </c>
      <c r="F35" s="79">
        <v>1287771</v>
      </c>
      <c r="G35" s="79">
        <v>2154683.2999999998</v>
      </c>
      <c r="H35" s="80">
        <v>289944.3</v>
      </c>
      <c r="I35" s="80">
        <v>243970.8</v>
      </c>
      <c r="J35" s="80">
        <v>533915.1</v>
      </c>
      <c r="K35" s="80">
        <v>1620768.2</v>
      </c>
      <c r="L35" s="80">
        <v>797924.5</v>
      </c>
      <c r="M35" s="80">
        <v>543903</v>
      </c>
      <c r="N35" s="80">
        <v>254021.5</v>
      </c>
      <c r="O35" s="76">
        <v>31630.2</v>
      </c>
      <c r="P35" s="76">
        <v>150373.70000000001</v>
      </c>
      <c r="Q35" s="76">
        <v>15.1</v>
      </c>
      <c r="R35" s="76">
        <v>0</v>
      </c>
      <c r="S35" s="76">
        <v>0</v>
      </c>
      <c r="T35" s="80">
        <v>135293.1</v>
      </c>
      <c r="U35" s="81">
        <f>K35/V35*1000</f>
        <v>1257.8574560637633</v>
      </c>
      <c r="V35" s="82">
        <v>1288515</v>
      </c>
    </row>
    <row r="36" spans="1:22" s="76" customFormat="1" ht="12.75" x14ac:dyDescent="0.2">
      <c r="A36" s="75">
        <v>34</v>
      </c>
      <c r="B36" s="76" t="s">
        <v>66</v>
      </c>
      <c r="C36" s="77">
        <v>525</v>
      </c>
      <c r="D36" s="78" t="s">
        <v>67</v>
      </c>
      <c r="E36" s="79">
        <v>2473763.5</v>
      </c>
      <c r="F36" s="79">
        <v>2913901.6</v>
      </c>
      <c r="G36" s="79">
        <v>5387665.0999999996</v>
      </c>
      <c r="H36" s="80">
        <v>265681.59999999998</v>
      </c>
      <c r="I36" s="80">
        <v>78003.600000000006</v>
      </c>
      <c r="J36" s="80">
        <v>343685.2</v>
      </c>
      <c r="K36" s="80">
        <v>5043979.9000000004</v>
      </c>
      <c r="L36" s="80">
        <v>416357.6</v>
      </c>
      <c r="M36" s="80">
        <v>50605.8</v>
      </c>
      <c r="N36" s="80">
        <v>365751.8</v>
      </c>
      <c r="O36" s="76">
        <v>6936.1</v>
      </c>
      <c r="P36" s="76">
        <v>286735.09999999998</v>
      </c>
      <c r="Q36" s="76">
        <v>46939.199999999997</v>
      </c>
      <c r="R36" s="76">
        <v>0</v>
      </c>
      <c r="S36" s="80">
        <v>0</v>
      </c>
      <c r="T36" s="80">
        <v>132892</v>
      </c>
      <c r="U36" s="81">
        <f>K36/V36*1000</f>
        <v>96.778225825483759</v>
      </c>
      <c r="V36" s="82">
        <v>52118954</v>
      </c>
    </row>
    <row r="37" spans="1:22" s="76" customFormat="1" ht="12.75" x14ac:dyDescent="0.2">
      <c r="A37" s="75">
        <v>35</v>
      </c>
      <c r="B37" s="76" t="s">
        <v>142</v>
      </c>
      <c r="C37" s="77">
        <v>464</v>
      </c>
      <c r="D37" s="78" t="s">
        <v>143</v>
      </c>
      <c r="E37" s="79">
        <v>918551</v>
      </c>
      <c r="F37" s="79">
        <v>1751326.2</v>
      </c>
      <c r="G37" s="79">
        <v>2669877.2000000002</v>
      </c>
      <c r="H37" s="80">
        <v>523141.8</v>
      </c>
      <c r="I37" s="80">
        <v>543019.19999999995</v>
      </c>
      <c r="J37" s="80">
        <v>1066161</v>
      </c>
      <c r="K37" s="80">
        <v>1603716.2</v>
      </c>
      <c r="L37" s="80">
        <v>1570050.6</v>
      </c>
      <c r="M37" s="80">
        <v>1131214.6000000001</v>
      </c>
      <c r="N37" s="80">
        <v>438836</v>
      </c>
      <c r="O37" s="76">
        <v>40670.300000000003</v>
      </c>
      <c r="P37" s="76">
        <v>341991.6</v>
      </c>
      <c r="Q37" s="76">
        <v>0</v>
      </c>
      <c r="R37" s="76">
        <v>0</v>
      </c>
      <c r="S37" s="80">
        <v>19262.3</v>
      </c>
      <c r="T37" s="80">
        <v>118252.4</v>
      </c>
      <c r="U37" s="81">
        <f>K37/V37*1000</f>
        <v>2309.951545809663</v>
      </c>
      <c r="V37" s="82">
        <v>694264</v>
      </c>
    </row>
    <row r="38" spans="1:22" s="76" customFormat="1" ht="12.75" x14ac:dyDescent="0.2">
      <c r="A38" s="75">
        <v>36</v>
      </c>
      <c r="B38" s="76" t="s">
        <v>100</v>
      </c>
      <c r="C38" s="77">
        <v>444</v>
      </c>
      <c r="D38" s="83" t="s">
        <v>101</v>
      </c>
      <c r="E38" s="79">
        <v>4327306.4000000004</v>
      </c>
      <c r="F38" s="79">
        <v>1867668.7</v>
      </c>
      <c r="G38" s="79">
        <v>6194975.0999999996</v>
      </c>
      <c r="H38" s="80">
        <v>1614328.3</v>
      </c>
      <c r="I38" s="80">
        <v>795876.8</v>
      </c>
      <c r="J38" s="80">
        <v>2410205.1</v>
      </c>
      <c r="K38" s="80">
        <v>3784770</v>
      </c>
      <c r="L38" s="80">
        <v>2531804.4</v>
      </c>
      <c r="M38" s="80">
        <v>2119004.2000000002</v>
      </c>
      <c r="N38" s="80">
        <v>412800.2</v>
      </c>
      <c r="O38" s="76">
        <v>-22003.9</v>
      </c>
      <c r="P38" s="76">
        <v>283207.3</v>
      </c>
      <c r="Q38" s="76">
        <v>0</v>
      </c>
      <c r="R38" s="76">
        <v>0</v>
      </c>
      <c r="S38" s="80">
        <v>10758.9</v>
      </c>
      <c r="T38" s="80">
        <v>96830.1</v>
      </c>
      <c r="U38" s="81">
        <f>K38/V38*1000</f>
        <v>4562.0415080602979</v>
      </c>
      <c r="V38" s="82">
        <v>829622</v>
      </c>
    </row>
    <row r="39" spans="1:22" s="76" customFormat="1" ht="12.75" x14ac:dyDescent="0.2">
      <c r="A39" s="75">
        <v>37</v>
      </c>
      <c r="B39" s="76" t="s">
        <v>245</v>
      </c>
      <c r="C39" s="77">
        <v>455</v>
      </c>
      <c r="D39" s="78" t="s">
        <v>246</v>
      </c>
      <c r="E39" s="79">
        <v>1849234.7</v>
      </c>
      <c r="F39" s="79">
        <v>2136136.2999999998</v>
      </c>
      <c r="G39" s="79">
        <v>3985371</v>
      </c>
      <c r="H39" s="80">
        <v>678611.2</v>
      </c>
      <c r="I39" s="80">
        <v>0</v>
      </c>
      <c r="J39" s="80">
        <v>678611.2</v>
      </c>
      <c r="K39" s="80">
        <v>3306759.8</v>
      </c>
      <c r="L39" s="80">
        <v>3535670.9</v>
      </c>
      <c r="M39" s="80">
        <v>2770049.8</v>
      </c>
      <c r="N39" s="80">
        <v>765621.1</v>
      </c>
      <c r="O39" s="76">
        <v>231520.3</v>
      </c>
      <c r="P39" s="76">
        <v>893885.8</v>
      </c>
      <c r="Q39" s="76">
        <v>0</v>
      </c>
      <c r="R39" s="76">
        <v>0</v>
      </c>
      <c r="S39" s="80">
        <v>10325.6</v>
      </c>
      <c r="T39" s="80">
        <v>92930</v>
      </c>
      <c r="U39" s="81">
        <f>K39/V39*1000</f>
        <v>10006.535738062095</v>
      </c>
      <c r="V39" s="82">
        <v>330460</v>
      </c>
    </row>
    <row r="40" spans="1:22" s="76" customFormat="1" ht="12.75" x14ac:dyDescent="0.2">
      <c r="A40" s="75">
        <v>38</v>
      </c>
      <c r="B40" s="76" t="s">
        <v>76</v>
      </c>
      <c r="C40" s="77">
        <v>56</v>
      </c>
      <c r="D40" s="78" t="s">
        <v>77</v>
      </c>
      <c r="E40" s="79">
        <v>182908.3</v>
      </c>
      <c r="F40" s="79">
        <v>823144.1</v>
      </c>
      <c r="G40" s="79">
        <v>1006052.4</v>
      </c>
      <c r="H40" s="80">
        <v>40733.599999999999</v>
      </c>
      <c r="I40" s="76">
        <v>0</v>
      </c>
      <c r="J40" s="80">
        <v>40733.599999999999</v>
      </c>
      <c r="K40" s="80">
        <v>965318.8</v>
      </c>
      <c r="L40" s="80">
        <v>0</v>
      </c>
      <c r="M40" s="80">
        <v>0</v>
      </c>
      <c r="N40" s="80">
        <v>0</v>
      </c>
      <c r="O40" s="76">
        <v>523744</v>
      </c>
      <c r="P40" s="76">
        <v>461264</v>
      </c>
      <c r="Q40" s="76">
        <v>0</v>
      </c>
      <c r="R40" s="76">
        <v>0</v>
      </c>
      <c r="S40" s="80">
        <v>0</v>
      </c>
      <c r="T40" s="80">
        <v>62480</v>
      </c>
      <c r="U40" s="81">
        <f>K40/V40*1000</f>
        <v>3263.4944031806026</v>
      </c>
      <c r="V40" s="82">
        <v>295793</v>
      </c>
    </row>
    <row r="41" spans="1:22" s="76" customFormat="1" ht="12.75" x14ac:dyDescent="0.2">
      <c r="A41" s="75">
        <v>39</v>
      </c>
      <c r="B41" s="76" t="s">
        <v>44</v>
      </c>
      <c r="C41" s="77">
        <v>311</v>
      </c>
      <c r="D41" s="78" t="s">
        <v>45</v>
      </c>
      <c r="E41" s="79">
        <v>220785.5</v>
      </c>
      <c r="F41" s="79">
        <v>2087683.4</v>
      </c>
      <c r="G41" s="79">
        <v>2308468.9</v>
      </c>
      <c r="H41" s="80">
        <v>213821.3</v>
      </c>
      <c r="I41" s="80">
        <v>367110.7</v>
      </c>
      <c r="J41" s="80">
        <v>580932</v>
      </c>
      <c r="K41" s="80">
        <v>1727536.9</v>
      </c>
      <c r="L41" s="80">
        <v>747557.3</v>
      </c>
      <c r="M41" s="80">
        <v>0</v>
      </c>
      <c r="N41" s="80">
        <v>747557.3</v>
      </c>
      <c r="O41" s="76">
        <v>0</v>
      </c>
      <c r="P41" s="76">
        <v>678899.9</v>
      </c>
      <c r="Q41" s="76">
        <v>0</v>
      </c>
      <c r="R41" s="80">
        <v>0</v>
      </c>
      <c r="S41" s="80">
        <v>6865.7</v>
      </c>
      <c r="T41" s="80">
        <v>61791.7</v>
      </c>
      <c r="U41" s="81">
        <f>K41/V41*1000</f>
        <v>23354.877043085617</v>
      </c>
      <c r="V41" s="82">
        <v>73969</v>
      </c>
    </row>
    <row r="42" spans="1:22" s="76" customFormat="1" ht="12.75" x14ac:dyDescent="0.2">
      <c r="A42" s="75">
        <v>40</v>
      </c>
      <c r="B42" s="76" t="s">
        <v>230</v>
      </c>
      <c r="C42" s="77">
        <v>154</v>
      </c>
      <c r="D42" s="78" t="s">
        <v>231</v>
      </c>
      <c r="E42" s="79">
        <v>425247.9</v>
      </c>
      <c r="F42" s="79">
        <v>770441.2</v>
      </c>
      <c r="G42" s="79">
        <v>1195689.1000000001</v>
      </c>
      <c r="H42" s="80">
        <v>91153.2</v>
      </c>
      <c r="I42" s="80">
        <v>0</v>
      </c>
      <c r="J42" s="80">
        <v>91153.2</v>
      </c>
      <c r="K42" s="80">
        <v>1104535.8999999999</v>
      </c>
      <c r="L42" s="80">
        <v>246936.9</v>
      </c>
      <c r="M42" s="80">
        <v>142086.1</v>
      </c>
      <c r="N42" s="80">
        <v>104850.8</v>
      </c>
      <c r="O42" s="76">
        <v>0</v>
      </c>
      <c r="P42" s="76">
        <v>46925.9</v>
      </c>
      <c r="Q42" s="76">
        <v>0</v>
      </c>
      <c r="R42" s="76">
        <v>0</v>
      </c>
      <c r="S42" s="80">
        <v>101.8</v>
      </c>
      <c r="T42" s="80">
        <v>57823.1</v>
      </c>
      <c r="U42" s="81">
        <f>K42/V42*1000</f>
        <v>2801.2718806587905</v>
      </c>
      <c r="V42" s="82">
        <v>394298</v>
      </c>
    </row>
    <row r="43" spans="1:22" s="76" customFormat="1" ht="12.75" x14ac:dyDescent="0.2">
      <c r="A43" s="75">
        <v>41</v>
      </c>
      <c r="B43" s="76" t="s">
        <v>220</v>
      </c>
      <c r="C43" s="77">
        <v>150</v>
      </c>
      <c r="D43" s="78" t="s">
        <v>221</v>
      </c>
      <c r="E43" s="79">
        <v>215341.7</v>
      </c>
      <c r="F43" s="79">
        <v>425411.1</v>
      </c>
      <c r="G43" s="79">
        <v>640752.80000000005</v>
      </c>
      <c r="H43" s="80">
        <v>100842.9</v>
      </c>
      <c r="I43" s="76">
        <v>0</v>
      </c>
      <c r="J43" s="80">
        <v>100842.9</v>
      </c>
      <c r="K43" s="80">
        <v>539909.9</v>
      </c>
      <c r="L43" s="80">
        <v>549646.19999999995</v>
      </c>
      <c r="M43" s="80">
        <v>403035.8</v>
      </c>
      <c r="N43" s="80">
        <v>146610.4</v>
      </c>
      <c r="O43" s="76">
        <v>0</v>
      </c>
      <c r="P43" s="76">
        <v>89159</v>
      </c>
      <c r="Q43" s="76">
        <v>0</v>
      </c>
      <c r="R43" s="80">
        <v>0</v>
      </c>
      <c r="S43" s="80">
        <v>1296.3</v>
      </c>
      <c r="T43" s="80">
        <v>56155.1</v>
      </c>
      <c r="U43" s="81">
        <f>K43/V43*1000</f>
        <v>296.14335071911768</v>
      </c>
      <c r="V43" s="82">
        <v>1823137</v>
      </c>
    </row>
    <row r="44" spans="1:22" s="76" customFormat="1" ht="12.75" x14ac:dyDescent="0.2">
      <c r="A44" s="75">
        <v>42</v>
      </c>
      <c r="B44" s="76" t="s">
        <v>346</v>
      </c>
      <c r="C44" s="77">
        <v>331</v>
      </c>
      <c r="D44" s="78" t="s">
        <v>347</v>
      </c>
      <c r="E44" s="79">
        <v>123607.5</v>
      </c>
      <c r="F44" s="79">
        <v>453074.9</v>
      </c>
      <c r="G44" s="79">
        <v>576682.4</v>
      </c>
      <c r="H44" s="80">
        <v>313475.20000000001</v>
      </c>
      <c r="I44" s="76">
        <v>0</v>
      </c>
      <c r="J44" s="80">
        <v>313475.20000000001</v>
      </c>
      <c r="K44" s="80">
        <v>263207.2</v>
      </c>
      <c r="L44" s="80">
        <v>206104.2</v>
      </c>
      <c r="M44" s="80">
        <v>109732.1</v>
      </c>
      <c r="N44" s="80">
        <v>96372.1</v>
      </c>
      <c r="O44" s="76">
        <v>0</v>
      </c>
      <c r="P44" s="76">
        <v>42785.1</v>
      </c>
      <c r="Q44" s="76">
        <v>0</v>
      </c>
      <c r="R44" s="76">
        <v>0</v>
      </c>
      <c r="S44" s="76">
        <v>0</v>
      </c>
      <c r="T44" s="80">
        <v>53587</v>
      </c>
      <c r="U44" s="81">
        <f>K44/V44*1000</f>
        <v>1086.8201882063415</v>
      </c>
      <c r="V44" s="82">
        <v>242181</v>
      </c>
    </row>
    <row r="45" spans="1:22" s="76" customFormat="1" ht="12.75" x14ac:dyDescent="0.2">
      <c r="A45" s="75">
        <v>43</v>
      </c>
      <c r="B45" s="76" t="s">
        <v>314</v>
      </c>
      <c r="C45" s="77">
        <v>71</v>
      </c>
      <c r="D45" s="78" t="s">
        <v>315</v>
      </c>
      <c r="E45" s="79">
        <v>2727337.6</v>
      </c>
      <c r="F45" s="79">
        <v>5423322</v>
      </c>
      <c r="G45" s="79">
        <v>8150659.5999999996</v>
      </c>
      <c r="H45" s="80">
        <v>757310.8</v>
      </c>
      <c r="I45" s="80">
        <v>0</v>
      </c>
      <c r="J45" s="80">
        <v>757310.8</v>
      </c>
      <c r="K45" s="80">
        <v>7393348.7999999998</v>
      </c>
      <c r="L45" s="80">
        <v>517002.4</v>
      </c>
      <c r="M45" s="80">
        <v>6881.6</v>
      </c>
      <c r="N45" s="80">
        <v>510120.8</v>
      </c>
      <c r="O45" s="80">
        <v>1675.2</v>
      </c>
      <c r="P45" s="80">
        <v>423749.2</v>
      </c>
      <c r="Q45" s="80">
        <v>-3945.7</v>
      </c>
      <c r="R45" s="80">
        <v>0</v>
      </c>
      <c r="S45" s="80">
        <v>32905.9</v>
      </c>
      <c r="T45" s="80">
        <v>51195.199999999997</v>
      </c>
      <c r="U45" s="81">
        <f>K45/V45*1000</f>
        <v>6.6879142887381846</v>
      </c>
      <c r="V45" s="82">
        <v>1105479000</v>
      </c>
    </row>
    <row r="46" spans="1:22" s="76" customFormat="1" ht="12.75" x14ac:dyDescent="0.2">
      <c r="A46" s="75">
        <v>44</v>
      </c>
      <c r="B46" s="76" t="s">
        <v>110</v>
      </c>
      <c r="C46" s="77">
        <v>9</v>
      </c>
      <c r="D46" s="78" t="s">
        <v>111</v>
      </c>
      <c r="E46" s="79">
        <v>2667351.6</v>
      </c>
      <c r="F46" s="79">
        <v>919139.2</v>
      </c>
      <c r="G46" s="79">
        <v>3586490.8</v>
      </c>
      <c r="H46" s="80">
        <v>2081312.1</v>
      </c>
      <c r="I46" s="80">
        <v>1329123.2</v>
      </c>
      <c r="J46" s="80">
        <v>3410435.3</v>
      </c>
      <c r="K46" s="80">
        <v>176055.5</v>
      </c>
      <c r="L46" s="80">
        <v>0</v>
      </c>
      <c r="M46" s="80">
        <v>0</v>
      </c>
      <c r="N46" s="80">
        <v>0</v>
      </c>
      <c r="O46" s="76">
        <v>996411.2</v>
      </c>
      <c r="P46" s="76">
        <v>948326.2</v>
      </c>
      <c r="Q46" s="76">
        <v>6.1</v>
      </c>
      <c r="R46" s="76">
        <v>0</v>
      </c>
      <c r="S46" s="80">
        <v>0</v>
      </c>
      <c r="T46" s="80">
        <v>48091.1</v>
      </c>
      <c r="U46" s="81">
        <f>K46/V46*1000</f>
        <v>371.29663998110357</v>
      </c>
      <c r="V46" s="82">
        <v>474164</v>
      </c>
    </row>
    <row r="47" spans="1:22" s="76" customFormat="1" ht="12.75" x14ac:dyDescent="0.2">
      <c r="A47" s="75">
        <v>45</v>
      </c>
      <c r="B47" s="76" t="s">
        <v>104</v>
      </c>
      <c r="C47" s="77">
        <v>209</v>
      </c>
      <c r="D47" s="78" t="s">
        <v>105</v>
      </c>
      <c r="E47" s="79">
        <v>10131005.1</v>
      </c>
      <c r="F47" s="79">
        <v>31623628.800000001</v>
      </c>
      <c r="G47" s="79">
        <v>41754633.899999999</v>
      </c>
      <c r="H47" s="80">
        <v>2870281.3</v>
      </c>
      <c r="I47" s="80">
        <v>4370849.8</v>
      </c>
      <c r="J47" s="80">
        <v>7241131.0999999996</v>
      </c>
      <c r="K47" s="80">
        <v>34513502.799999997</v>
      </c>
      <c r="L47" s="80">
        <v>17631266.800000001</v>
      </c>
      <c r="M47" s="80">
        <v>14340980.699999999</v>
      </c>
      <c r="N47" s="80">
        <v>3290286.1</v>
      </c>
      <c r="O47" s="76">
        <v>1498402.2</v>
      </c>
      <c r="P47" s="76">
        <v>4811784.9000000004</v>
      </c>
      <c r="Q47" s="76">
        <v>115127.1</v>
      </c>
      <c r="R47" s="76">
        <v>0</v>
      </c>
      <c r="S47" s="80">
        <v>48641.7</v>
      </c>
      <c r="T47" s="80">
        <v>43388.800000000003</v>
      </c>
      <c r="U47" s="81">
        <f>K47/V47*1000</f>
        <v>1334.0987471490446</v>
      </c>
      <c r="V47" s="82">
        <v>25870276</v>
      </c>
    </row>
    <row r="48" spans="1:22" s="76" customFormat="1" ht="12.75" x14ac:dyDescent="0.2">
      <c r="A48" s="75">
        <v>46</v>
      </c>
      <c r="B48" s="76" t="s">
        <v>132</v>
      </c>
      <c r="C48" s="77">
        <v>359</v>
      </c>
      <c r="D48" s="78" t="s">
        <v>133</v>
      </c>
      <c r="E48" s="79">
        <v>1462037.2</v>
      </c>
      <c r="F48" s="79">
        <v>666543</v>
      </c>
      <c r="G48" s="79">
        <v>2128580.2000000002</v>
      </c>
      <c r="H48" s="80">
        <v>490955.9</v>
      </c>
      <c r="I48" s="76">
        <v>0</v>
      </c>
      <c r="J48" s="80">
        <v>490955.9</v>
      </c>
      <c r="K48" s="80">
        <v>1637624.3</v>
      </c>
      <c r="L48" s="80">
        <v>79542.100000000006</v>
      </c>
      <c r="M48" s="80">
        <v>56351.3</v>
      </c>
      <c r="N48" s="80">
        <v>23190.799999999999</v>
      </c>
      <c r="O48" s="76">
        <v>706404.3</v>
      </c>
      <c r="P48" s="76">
        <v>684812.80000000005</v>
      </c>
      <c r="Q48" s="76">
        <v>0</v>
      </c>
      <c r="R48" s="76">
        <v>0</v>
      </c>
      <c r="S48" s="80">
        <v>1406.7</v>
      </c>
      <c r="T48" s="80">
        <v>43375.6</v>
      </c>
      <c r="U48" s="81">
        <f>K48/V48*1000</f>
        <v>8865.2972288236979</v>
      </c>
      <c r="V48" s="82">
        <v>184723</v>
      </c>
    </row>
    <row r="49" spans="1:22" s="76" customFormat="1" ht="12.75" x14ac:dyDescent="0.2">
      <c r="A49" s="75">
        <v>47</v>
      </c>
      <c r="B49" s="76" t="s">
        <v>232</v>
      </c>
      <c r="C49" s="77">
        <v>377</v>
      </c>
      <c r="D49" s="78" t="s">
        <v>233</v>
      </c>
      <c r="E49" s="79">
        <v>1631786.3</v>
      </c>
      <c r="F49" s="79">
        <v>2431016</v>
      </c>
      <c r="G49" s="79">
        <v>4062802.3</v>
      </c>
      <c r="H49" s="80">
        <v>746140</v>
      </c>
      <c r="I49" s="76">
        <v>0</v>
      </c>
      <c r="J49" s="80">
        <v>746140</v>
      </c>
      <c r="K49" s="80">
        <v>3316662.3</v>
      </c>
      <c r="L49" s="80">
        <v>2514262.6</v>
      </c>
      <c r="M49" s="80">
        <v>1810436.3</v>
      </c>
      <c r="N49" s="80">
        <v>703826.3</v>
      </c>
      <c r="O49" s="76">
        <v>0</v>
      </c>
      <c r="P49" s="76">
        <v>662771.30000000005</v>
      </c>
      <c r="Q49" s="76">
        <v>0</v>
      </c>
      <c r="R49" s="76">
        <v>0</v>
      </c>
      <c r="S49" s="80">
        <v>4105.5</v>
      </c>
      <c r="T49" s="80">
        <v>36949.5</v>
      </c>
      <c r="U49" s="81">
        <f>K49/V49*1000</f>
        <v>21253.298858087583</v>
      </c>
      <c r="V49" s="82">
        <v>156054</v>
      </c>
    </row>
    <row r="50" spans="1:22" s="76" customFormat="1" ht="12.75" x14ac:dyDescent="0.2">
      <c r="A50" s="75">
        <v>48</v>
      </c>
      <c r="B50" s="76" t="s">
        <v>348</v>
      </c>
      <c r="C50" s="77">
        <v>54</v>
      </c>
      <c r="D50" s="78" t="s">
        <v>349</v>
      </c>
      <c r="E50" s="79">
        <v>631900.5</v>
      </c>
      <c r="F50" s="79">
        <v>729549.4</v>
      </c>
      <c r="G50" s="79">
        <v>1361449.9</v>
      </c>
      <c r="H50" s="80">
        <v>509546</v>
      </c>
      <c r="I50" s="76">
        <v>0</v>
      </c>
      <c r="J50" s="80">
        <v>509546</v>
      </c>
      <c r="K50" s="80">
        <v>851903.9</v>
      </c>
      <c r="L50" s="80">
        <v>131174.79999999999</v>
      </c>
      <c r="M50" s="76">
        <v>0</v>
      </c>
      <c r="N50" s="80">
        <v>131174.79999999999</v>
      </c>
      <c r="O50" s="76">
        <v>0</v>
      </c>
      <c r="P50" s="76">
        <v>101038.9</v>
      </c>
      <c r="Q50" s="76">
        <v>0</v>
      </c>
      <c r="R50" s="76">
        <v>0</v>
      </c>
      <c r="S50" s="80">
        <v>0</v>
      </c>
      <c r="T50" s="80">
        <v>30135.9</v>
      </c>
      <c r="U50" s="81">
        <f>K50/V50*1000</f>
        <v>441.61309603109891</v>
      </c>
      <c r="V50" s="82">
        <v>1929073</v>
      </c>
    </row>
    <row r="51" spans="1:22" s="76" customFormat="1" ht="12.75" x14ac:dyDescent="0.2">
      <c r="A51" s="75">
        <v>49</v>
      </c>
      <c r="B51" s="76" t="s">
        <v>86</v>
      </c>
      <c r="C51" s="77">
        <v>34</v>
      </c>
      <c r="D51" s="78" t="s">
        <v>87</v>
      </c>
      <c r="E51" s="79">
        <v>3178455.6</v>
      </c>
      <c r="F51" s="79">
        <v>220874</v>
      </c>
      <c r="G51" s="79">
        <v>3399329.6</v>
      </c>
      <c r="H51" s="80">
        <v>1035045.8</v>
      </c>
      <c r="I51" s="80">
        <v>4561</v>
      </c>
      <c r="J51" s="80">
        <v>1039606.8</v>
      </c>
      <c r="K51" s="80">
        <v>2359722.7999999998</v>
      </c>
      <c r="L51" s="80">
        <v>762659.6</v>
      </c>
      <c r="M51" s="80">
        <v>410663.7</v>
      </c>
      <c r="N51" s="80">
        <v>351995.9</v>
      </c>
      <c r="O51" s="76">
        <v>6947.2</v>
      </c>
      <c r="P51" s="76">
        <v>411176.2</v>
      </c>
      <c r="Q51" s="76">
        <v>82786.899999999994</v>
      </c>
      <c r="R51" s="76">
        <v>0</v>
      </c>
      <c r="S51" s="80">
        <v>3838.6</v>
      </c>
      <c r="T51" s="80">
        <v>26715.200000000001</v>
      </c>
      <c r="U51" s="81">
        <f>K51/V51*1000</f>
        <v>36102.365288699853</v>
      </c>
      <c r="V51" s="82">
        <v>65362</v>
      </c>
    </row>
    <row r="52" spans="1:22" s="76" customFormat="1" ht="12.75" x14ac:dyDescent="0.2">
      <c r="A52" s="75">
        <v>50</v>
      </c>
      <c r="B52" s="76" t="s">
        <v>54</v>
      </c>
      <c r="C52" s="77">
        <v>466</v>
      </c>
      <c r="D52" s="78" t="s">
        <v>55</v>
      </c>
      <c r="E52" s="79">
        <v>1898926.4</v>
      </c>
      <c r="F52" s="79">
        <v>3486052.3</v>
      </c>
      <c r="G52" s="79">
        <v>5384978.7000000002</v>
      </c>
      <c r="H52" s="80">
        <v>1179104.3</v>
      </c>
      <c r="I52" s="80">
        <v>4296576.5999999996</v>
      </c>
      <c r="J52" s="80">
        <v>5475680.9000000004</v>
      </c>
      <c r="K52" s="80">
        <v>-90702.2</v>
      </c>
      <c r="L52" s="80">
        <v>3883640</v>
      </c>
      <c r="M52" s="80">
        <v>0</v>
      </c>
      <c r="N52" s="80">
        <v>3883640</v>
      </c>
      <c r="O52" s="76">
        <v>643518.5</v>
      </c>
      <c r="P52" s="76">
        <v>4499697.3</v>
      </c>
      <c r="Q52" s="76">
        <v>1500</v>
      </c>
      <c r="R52" s="80">
        <v>0</v>
      </c>
      <c r="S52" s="80">
        <v>2896.1</v>
      </c>
      <c r="T52" s="80">
        <v>26065.1</v>
      </c>
      <c r="U52" s="81">
        <f>K52/V52*1000</f>
        <v>-169.164660177516</v>
      </c>
      <c r="V52" s="82">
        <v>536177</v>
      </c>
    </row>
    <row r="53" spans="1:22" s="76" customFormat="1" ht="12.75" x14ac:dyDescent="0.2">
      <c r="A53" s="75">
        <v>51</v>
      </c>
      <c r="B53" s="76" t="s">
        <v>152</v>
      </c>
      <c r="C53" s="77">
        <v>386</v>
      </c>
      <c r="D53" s="78" t="s">
        <v>153</v>
      </c>
      <c r="E53" s="79">
        <v>1145782.1000000001</v>
      </c>
      <c r="F53" s="79">
        <v>945537.6</v>
      </c>
      <c r="G53" s="79">
        <v>2091319.7</v>
      </c>
      <c r="H53" s="80">
        <v>405675.5</v>
      </c>
      <c r="I53" s="76">
        <v>0</v>
      </c>
      <c r="J53" s="80">
        <v>405675.5</v>
      </c>
      <c r="K53" s="80">
        <v>1685644.2</v>
      </c>
      <c r="L53" s="80">
        <v>899438.6</v>
      </c>
      <c r="M53" s="80">
        <v>785530.6</v>
      </c>
      <c r="N53" s="80">
        <v>113908</v>
      </c>
      <c r="O53" s="76">
        <v>71009.600000000006</v>
      </c>
      <c r="P53" s="76">
        <v>160979.6</v>
      </c>
      <c r="Q53" s="76">
        <v>0</v>
      </c>
      <c r="R53" s="76">
        <v>0</v>
      </c>
      <c r="S53" s="80">
        <v>0</v>
      </c>
      <c r="T53" s="80">
        <v>23938</v>
      </c>
      <c r="U53" s="81">
        <f>K53/V53*1000</f>
        <v>387.88159520637311</v>
      </c>
      <c r="V53" s="82">
        <v>4345770</v>
      </c>
    </row>
    <row r="54" spans="1:22" s="76" customFormat="1" ht="12.75" x14ac:dyDescent="0.2">
      <c r="A54" s="75">
        <v>52</v>
      </c>
      <c r="B54" s="76" t="s">
        <v>270</v>
      </c>
      <c r="C54" s="77">
        <v>68</v>
      </c>
      <c r="D54" s="78" t="s">
        <v>271</v>
      </c>
      <c r="E54" s="79">
        <v>510712.3</v>
      </c>
      <c r="F54" s="79">
        <v>933851.6</v>
      </c>
      <c r="G54" s="79">
        <v>1444563.9</v>
      </c>
      <c r="H54" s="80">
        <v>818758.2</v>
      </c>
      <c r="I54" s="76">
        <v>0</v>
      </c>
      <c r="J54" s="80">
        <v>818758.2</v>
      </c>
      <c r="K54" s="80">
        <v>625805.69999999995</v>
      </c>
      <c r="L54" s="80">
        <v>26000</v>
      </c>
      <c r="M54" s="80">
        <v>23625</v>
      </c>
      <c r="N54" s="80">
        <v>2375</v>
      </c>
      <c r="O54" s="76">
        <v>223045.8</v>
      </c>
      <c r="P54" s="76">
        <v>206630.7</v>
      </c>
      <c r="Q54" s="76">
        <v>0</v>
      </c>
      <c r="R54" s="76">
        <v>0</v>
      </c>
      <c r="S54" s="80">
        <v>1879</v>
      </c>
      <c r="T54" s="80">
        <v>16911.099999999999</v>
      </c>
      <c r="U54" s="81">
        <f>K54/V54*1000</f>
        <v>2353.9627311436434</v>
      </c>
      <c r="V54" s="82">
        <v>265852</v>
      </c>
    </row>
    <row r="55" spans="1:22" s="76" customFormat="1" ht="12.75" x14ac:dyDescent="0.2">
      <c r="A55" s="75">
        <v>53</v>
      </c>
      <c r="B55" s="76" t="s">
        <v>249</v>
      </c>
      <c r="C55" s="77">
        <v>143</v>
      </c>
      <c r="D55" s="78" t="s">
        <v>250</v>
      </c>
      <c r="E55" s="79">
        <v>120449.2</v>
      </c>
      <c r="F55" s="79">
        <v>302999.59999999998</v>
      </c>
      <c r="G55" s="79">
        <v>423448.8</v>
      </c>
      <c r="H55" s="80">
        <v>82582.5</v>
      </c>
      <c r="I55" s="76">
        <v>0</v>
      </c>
      <c r="J55" s="80">
        <v>82582.5</v>
      </c>
      <c r="K55" s="80">
        <v>340866.3</v>
      </c>
      <c r="L55" s="80">
        <v>233110.7</v>
      </c>
      <c r="M55" s="76">
        <v>0</v>
      </c>
      <c r="N55" s="80">
        <v>233110.7</v>
      </c>
      <c r="O55" s="76">
        <v>65</v>
      </c>
      <c r="P55" s="76">
        <v>216354</v>
      </c>
      <c r="Q55" s="76">
        <v>0</v>
      </c>
      <c r="R55" s="76">
        <v>0</v>
      </c>
      <c r="S55" s="76">
        <v>0</v>
      </c>
      <c r="T55" s="80">
        <v>16821.7</v>
      </c>
      <c r="U55" s="81">
        <f>K55/V55*1000</f>
        <v>128.57202669010286</v>
      </c>
      <c r="V55" s="82">
        <v>2651170</v>
      </c>
    </row>
    <row r="56" spans="1:22" s="76" customFormat="1" ht="12.75" x14ac:dyDescent="0.2">
      <c r="A56" s="75">
        <v>54</v>
      </c>
      <c r="B56" s="76" t="s">
        <v>284</v>
      </c>
      <c r="C56" s="77">
        <v>409</v>
      </c>
      <c r="D56" s="78" t="s">
        <v>285</v>
      </c>
      <c r="E56" s="79">
        <v>1137014.8999999999</v>
      </c>
      <c r="F56" s="79">
        <v>319622</v>
      </c>
      <c r="G56" s="79">
        <v>1456636.9</v>
      </c>
      <c r="H56" s="80">
        <v>806541.2</v>
      </c>
      <c r="I56" s="76">
        <v>0</v>
      </c>
      <c r="J56" s="80">
        <v>806541.2</v>
      </c>
      <c r="K56" s="80">
        <v>650095.69999999995</v>
      </c>
      <c r="L56" s="80">
        <v>583378.30000000005</v>
      </c>
      <c r="M56" s="80">
        <v>404152.2</v>
      </c>
      <c r="N56" s="80">
        <v>179226.1</v>
      </c>
      <c r="O56" s="76">
        <v>11305.2</v>
      </c>
      <c r="P56" s="76">
        <v>144937.70000000001</v>
      </c>
      <c r="Q56" s="76">
        <v>-30219.9</v>
      </c>
      <c r="R56" s="76">
        <v>0</v>
      </c>
      <c r="S56" s="80">
        <v>0</v>
      </c>
      <c r="T56" s="80">
        <v>15373.7</v>
      </c>
      <c r="U56" s="81">
        <f>K56/V56*1000</f>
        <v>5535.6974377751476</v>
      </c>
      <c r="V56" s="82">
        <v>117437</v>
      </c>
    </row>
    <row r="57" spans="1:22" s="76" customFormat="1" ht="12.75" x14ac:dyDescent="0.2">
      <c r="A57" s="75">
        <v>55</v>
      </c>
      <c r="B57" s="76" t="s">
        <v>298</v>
      </c>
      <c r="C57" s="77">
        <v>214</v>
      </c>
      <c r="D57" s="78" t="s">
        <v>299</v>
      </c>
      <c r="E57" s="79">
        <v>997829.1</v>
      </c>
      <c r="F57" s="79">
        <v>1092429.2</v>
      </c>
      <c r="G57" s="79">
        <v>2090258.3</v>
      </c>
      <c r="H57" s="80">
        <v>1135129.5</v>
      </c>
      <c r="I57" s="76">
        <v>0</v>
      </c>
      <c r="J57" s="80">
        <v>1135129.5</v>
      </c>
      <c r="K57" s="80">
        <v>955128.8</v>
      </c>
      <c r="L57" s="80">
        <v>1275019.8999999999</v>
      </c>
      <c r="M57" s="80">
        <v>2340.1999999999998</v>
      </c>
      <c r="N57" s="80">
        <v>1272679.7</v>
      </c>
      <c r="O57" s="76">
        <v>337854</v>
      </c>
      <c r="P57" s="76">
        <v>1596268.6</v>
      </c>
      <c r="Q57" s="76">
        <v>775.2</v>
      </c>
      <c r="R57" s="76">
        <v>0</v>
      </c>
      <c r="S57" s="80">
        <v>1414.8</v>
      </c>
      <c r="T57" s="80">
        <v>13625.5</v>
      </c>
      <c r="U57" s="81">
        <f>K57/V57*1000</f>
        <v>8324.505608478521</v>
      </c>
      <c r="V57" s="82">
        <v>114737</v>
      </c>
    </row>
    <row r="58" spans="1:22" s="76" customFormat="1" ht="12.75" x14ac:dyDescent="0.2">
      <c r="A58" s="75">
        <v>56</v>
      </c>
      <c r="B58" s="76" t="s">
        <v>342</v>
      </c>
      <c r="C58" s="77">
        <v>329</v>
      </c>
      <c r="D58" s="78" t="s">
        <v>343</v>
      </c>
      <c r="E58" s="79">
        <v>952186.4</v>
      </c>
      <c r="F58" s="79">
        <v>841582.6</v>
      </c>
      <c r="G58" s="79">
        <v>1793769</v>
      </c>
      <c r="H58" s="80">
        <v>765268.8</v>
      </c>
      <c r="I58" s="76">
        <v>0</v>
      </c>
      <c r="J58" s="80">
        <v>765268.8</v>
      </c>
      <c r="K58" s="80">
        <v>1028500.2</v>
      </c>
      <c r="L58" s="80">
        <v>480556.9</v>
      </c>
      <c r="M58" s="80">
        <v>468082.6</v>
      </c>
      <c r="N58" s="80">
        <v>12474.3</v>
      </c>
      <c r="O58" s="76">
        <v>232.8</v>
      </c>
      <c r="P58" s="76">
        <v>0</v>
      </c>
      <c r="Q58" s="76">
        <v>0</v>
      </c>
      <c r="R58" s="76">
        <v>0</v>
      </c>
      <c r="S58" s="76">
        <v>635.29999999999995</v>
      </c>
      <c r="T58" s="80">
        <v>12071.8</v>
      </c>
      <c r="U58" s="81">
        <f>K58/V58*1000</f>
        <v>1647.2264619632499</v>
      </c>
      <c r="V58" s="82">
        <v>624383</v>
      </c>
    </row>
    <row r="59" spans="1:22" s="76" customFormat="1" ht="12.75" x14ac:dyDescent="0.2">
      <c r="A59" s="75">
        <v>57</v>
      </c>
      <c r="B59" s="76" t="s">
        <v>255</v>
      </c>
      <c r="C59" s="77">
        <v>108</v>
      </c>
      <c r="D59" s="78" t="s">
        <v>256</v>
      </c>
      <c r="E59" s="79">
        <v>5520433.5</v>
      </c>
      <c r="F59" s="79">
        <v>980386.3</v>
      </c>
      <c r="G59" s="79">
        <v>6500819.7999999998</v>
      </c>
      <c r="H59" s="80">
        <v>5126233.8</v>
      </c>
      <c r="I59" s="80">
        <v>0</v>
      </c>
      <c r="J59" s="80">
        <v>5126233.8</v>
      </c>
      <c r="K59" s="80">
        <v>1374586</v>
      </c>
      <c r="L59" s="80">
        <v>1754085.8</v>
      </c>
      <c r="M59" s="80">
        <v>1542831.2</v>
      </c>
      <c r="N59" s="80">
        <v>211254.6</v>
      </c>
      <c r="O59" s="76">
        <v>82559.399999999994</v>
      </c>
      <c r="P59" s="76">
        <v>281261.59999999998</v>
      </c>
      <c r="Q59" s="76">
        <v>0</v>
      </c>
      <c r="R59" s="76">
        <v>0</v>
      </c>
      <c r="S59" s="80">
        <v>1255.2</v>
      </c>
      <c r="T59" s="80">
        <v>11297.2</v>
      </c>
      <c r="U59" s="81">
        <f>K59/V59*1000</f>
        <v>9548.45476837155</v>
      </c>
      <c r="V59" s="82">
        <v>143959</v>
      </c>
    </row>
    <row r="60" spans="1:22" s="76" customFormat="1" ht="12.75" x14ac:dyDescent="0.2">
      <c r="A60" s="75">
        <v>58</v>
      </c>
      <c r="B60" s="76" t="s">
        <v>164</v>
      </c>
      <c r="C60" s="77">
        <v>204</v>
      </c>
      <c r="D60" s="78" t="s">
        <v>165</v>
      </c>
      <c r="E60" s="79">
        <v>640995</v>
      </c>
      <c r="F60" s="79">
        <v>1147851.7</v>
      </c>
      <c r="G60" s="79">
        <v>1788846.7</v>
      </c>
      <c r="H60" s="80">
        <v>306255.7</v>
      </c>
      <c r="I60" s="80">
        <v>1140120.8</v>
      </c>
      <c r="J60" s="80">
        <v>1446376.5</v>
      </c>
      <c r="K60" s="80">
        <v>342470.2</v>
      </c>
      <c r="L60" s="80">
        <v>1016978.7</v>
      </c>
      <c r="M60" s="80">
        <v>933636.9</v>
      </c>
      <c r="N60" s="80">
        <v>83341.8</v>
      </c>
      <c r="O60" s="76">
        <v>89894.5</v>
      </c>
      <c r="P60" s="76">
        <v>160744.29999999999</v>
      </c>
      <c r="Q60" s="76">
        <v>0</v>
      </c>
      <c r="R60" s="80">
        <v>0</v>
      </c>
      <c r="S60" s="80">
        <v>1249.2</v>
      </c>
      <c r="T60" s="80">
        <v>11242.8</v>
      </c>
      <c r="U60" s="81">
        <f>K60/V60*1000</f>
        <v>6078.8490894245451</v>
      </c>
      <c r="V60" s="82">
        <v>56338</v>
      </c>
    </row>
    <row r="61" spans="1:22" s="76" customFormat="1" ht="12.75" x14ac:dyDescent="0.2">
      <c r="A61" s="75">
        <v>59</v>
      </c>
      <c r="B61" s="76" t="s">
        <v>58</v>
      </c>
      <c r="C61" s="77">
        <v>353</v>
      </c>
      <c r="D61" s="78" t="s">
        <v>59</v>
      </c>
      <c r="E61" s="79">
        <v>427724.9</v>
      </c>
      <c r="F61" s="79">
        <v>1734965.4</v>
      </c>
      <c r="G61" s="79">
        <v>2162690.2999999998</v>
      </c>
      <c r="H61" s="80">
        <v>122011.3</v>
      </c>
      <c r="I61" s="80">
        <v>0</v>
      </c>
      <c r="J61" s="80">
        <v>122011.3</v>
      </c>
      <c r="K61" s="80">
        <v>2040679</v>
      </c>
      <c r="L61" s="80">
        <v>467094.1</v>
      </c>
      <c r="M61" s="80">
        <v>128005.5</v>
      </c>
      <c r="N61" s="80">
        <v>339088.6</v>
      </c>
      <c r="O61" s="76">
        <v>100000</v>
      </c>
      <c r="P61" s="76">
        <v>428342.5</v>
      </c>
      <c r="Q61" s="76">
        <v>0</v>
      </c>
      <c r="R61" s="76">
        <v>0</v>
      </c>
      <c r="S61" s="80">
        <v>0</v>
      </c>
      <c r="T61" s="80">
        <v>10746.1</v>
      </c>
      <c r="U61" s="81">
        <f>K61/V61*1000</f>
        <v>20427.421695912872</v>
      </c>
      <c r="V61" s="82">
        <v>99899</v>
      </c>
    </row>
    <row r="62" spans="1:22" s="76" customFormat="1" ht="12.75" x14ac:dyDescent="0.2">
      <c r="A62" s="75">
        <v>60</v>
      </c>
      <c r="B62" s="76" t="s">
        <v>288</v>
      </c>
      <c r="C62" s="77">
        <v>414</v>
      </c>
      <c r="D62" s="78" t="s">
        <v>289</v>
      </c>
      <c r="E62" s="79">
        <v>141612.1</v>
      </c>
      <c r="F62" s="79">
        <v>20138.099999999999</v>
      </c>
      <c r="G62" s="79">
        <v>161750.20000000001</v>
      </c>
      <c r="H62" s="80">
        <v>113327.9</v>
      </c>
      <c r="I62" s="76">
        <v>0</v>
      </c>
      <c r="J62" s="80">
        <v>113327.9</v>
      </c>
      <c r="K62" s="80">
        <v>48422.3</v>
      </c>
      <c r="L62" s="80">
        <v>68128.100000000006</v>
      </c>
      <c r="M62" s="80">
        <v>50027.8</v>
      </c>
      <c r="N62" s="80">
        <v>18100.3</v>
      </c>
      <c r="O62" s="76">
        <v>0</v>
      </c>
      <c r="P62" s="76">
        <v>8249.1</v>
      </c>
      <c r="Q62" s="76">
        <v>0</v>
      </c>
      <c r="R62" s="76">
        <v>0</v>
      </c>
      <c r="S62" s="76">
        <v>492.6</v>
      </c>
      <c r="T62" s="80">
        <v>9358.6</v>
      </c>
      <c r="U62" s="81">
        <f>K62/V62*1000</f>
        <v>420.07356577109596</v>
      </c>
      <c r="V62" s="82">
        <v>115271</v>
      </c>
    </row>
    <row r="63" spans="1:22" s="76" customFormat="1" ht="12.75" x14ac:dyDescent="0.2">
      <c r="A63" s="75">
        <v>61</v>
      </c>
      <c r="B63" s="76" t="s">
        <v>320</v>
      </c>
      <c r="C63" s="77">
        <v>33</v>
      </c>
      <c r="D63" s="83" t="s">
        <v>321</v>
      </c>
      <c r="E63" s="79">
        <v>71343.199999999997</v>
      </c>
      <c r="F63" s="79">
        <v>254154.1</v>
      </c>
      <c r="G63" s="79">
        <v>325497.3</v>
      </c>
      <c r="H63" s="80">
        <v>234260.6</v>
      </c>
      <c r="I63" s="76">
        <v>0</v>
      </c>
      <c r="J63" s="80">
        <v>234260.6</v>
      </c>
      <c r="K63" s="80">
        <v>91236.7</v>
      </c>
      <c r="L63" s="80">
        <v>0</v>
      </c>
      <c r="M63" s="80">
        <v>0</v>
      </c>
      <c r="N63" s="80">
        <v>0</v>
      </c>
      <c r="O63" s="76">
        <v>118299.4</v>
      </c>
      <c r="P63" s="76">
        <v>112571.3</v>
      </c>
      <c r="Q63" s="76">
        <v>0</v>
      </c>
      <c r="R63" s="76">
        <v>0</v>
      </c>
      <c r="S63" s="80">
        <v>0</v>
      </c>
      <c r="T63" s="80">
        <v>5728.1</v>
      </c>
      <c r="U63" s="81">
        <f>K63/V63*1000</f>
        <v>1437.7946923852746</v>
      </c>
      <c r="V63" s="82">
        <v>63456</v>
      </c>
    </row>
    <row r="64" spans="1:22" s="76" customFormat="1" ht="12.75" x14ac:dyDescent="0.2">
      <c r="A64" s="75">
        <v>62</v>
      </c>
      <c r="B64" s="76" t="s">
        <v>196</v>
      </c>
      <c r="C64" s="77">
        <v>187</v>
      </c>
      <c r="D64" s="78" t="s">
        <v>197</v>
      </c>
      <c r="E64" s="79">
        <v>23097</v>
      </c>
      <c r="F64" s="79">
        <v>20872.3</v>
      </c>
      <c r="G64" s="79">
        <v>43969.3</v>
      </c>
      <c r="H64" s="80">
        <v>0.2</v>
      </c>
      <c r="I64" s="80">
        <v>0</v>
      </c>
      <c r="J64" s="80">
        <v>0.2</v>
      </c>
      <c r="K64" s="80">
        <v>43969.1</v>
      </c>
      <c r="L64" s="80">
        <v>48445.9</v>
      </c>
      <c r="M64" s="80">
        <v>34189.4</v>
      </c>
      <c r="N64" s="80">
        <v>14256.5</v>
      </c>
      <c r="O64" s="76">
        <v>0</v>
      </c>
      <c r="P64" s="76">
        <v>10484.5</v>
      </c>
      <c r="Q64" s="76">
        <v>0</v>
      </c>
      <c r="R64" s="76">
        <v>0</v>
      </c>
      <c r="S64" s="80">
        <v>0</v>
      </c>
      <c r="T64" s="80">
        <v>3772</v>
      </c>
      <c r="U64" s="81">
        <f>K64/V64*1000</f>
        <v>351.96679581185356</v>
      </c>
      <c r="V64" s="82">
        <v>124924</v>
      </c>
    </row>
    <row r="65" spans="1:22" s="76" customFormat="1" ht="12.75" x14ac:dyDescent="0.2">
      <c r="A65" s="75">
        <v>63</v>
      </c>
      <c r="B65" s="76" t="s">
        <v>334</v>
      </c>
      <c r="C65" s="77">
        <v>86</v>
      </c>
      <c r="D65" s="78" t="s">
        <v>187</v>
      </c>
      <c r="E65" s="79">
        <v>645072.80000000005</v>
      </c>
      <c r="F65" s="79">
        <v>306947.20000000001</v>
      </c>
      <c r="G65" s="79">
        <v>952020</v>
      </c>
      <c r="H65" s="80">
        <v>339325.9</v>
      </c>
      <c r="I65" s="76">
        <v>0</v>
      </c>
      <c r="J65" s="80">
        <v>339325.9</v>
      </c>
      <c r="K65" s="80">
        <v>612694.1</v>
      </c>
      <c r="L65" s="80">
        <v>299862.2</v>
      </c>
      <c r="M65" s="80">
        <v>64753.9</v>
      </c>
      <c r="N65" s="80">
        <v>235108.3</v>
      </c>
      <c r="O65" s="76">
        <v>0</v>
      </c>
      <c r="P65" s="76">
        <v>231598.6</v>
      </c>
      <c r="Q65" s="76">
        <v>0</v>
      </c>
      <c r="R65" s="76">
        <v>0</v>
      </c>
      <c r="S65" s="76">
        <v>351</v>
      </c>
      <c r="T65" s="80">
        <v>3158.7</v>
      </c>
      <c r="U65" s="81">
        <f>K65/V65*1000</f>
        <v>3216.3939503703587</v>
      </c>
      <c r="V65" s="82">
        <v>190491</v>
      </c>
    </row>
    <row r="66" spans="1:22" s="76" customFormat="1" ht="12.75" x14ac:dyDescent="0.2">
      <c r="A66" s="75">
        <v>64</v>
      </c>
      <c r="B66" s="76" t="s">
        <v>112</v>
      </c>
      <c r="C66" s="77">
        <v>2</v>
      </c>
      <c r="D66" s="78" t="s">
        <v>113</v>
      </c>
      <c r="E66" s="79">
        <v>324201.59999999998</v>
      </c>
      <c r="F66" s="79">
        <v>1442108.6</v>
      </c>
      <c r="G66" s="79">
        <v>1766310.2</v>
      </c>
      <c r="H66" s="80">
        <v>231233.1</v>
      </c>
      <c r="I66" s="80">
        <v>0</v>
      </c>
      <c r="J66" s="80">
        <v>231233.1</v>
      </c>
      <c r="K66" s="80">
        <v>1535077.1</v>
      </c>
      <c r="L66" s="80">
        <v>0</v>
      </c>
      <c r="M66" s="80">
        <v>0</v>
      </c>
      <c r="N66" s="80">
        <v>0</v>
      </c>
      <c r="O66" s="76">
        <v>292749.09999999998</v>
      </c>
      <c r="P66" s="76">
        <v>289830.59999999998</v>
      </c>
      <c r="Q66" s="76">
        <v>0</v>
      </c>
      <c r="R66" s="80">
        <v>0</v>
      </c>
      <c r="S66" s="76">
        <v>297.39999999999998</v>
      </c>
      <c r="T66" s="80">
        <v>2621.1</v>
      </c>
      <c r="U66" s="81">
        <f>K66/V66*1000</f>
        <v>620.14722808111844</v>
      </c>
      <c r="V66" s="82">
        <v>2475343</v>
      </c>
    </row>
    <row r="67" spans="1:22" s="76" customFormat="1" ht="12.75" x14ac:dyDescent="0.2">
      <c r="A67" s="75">
        <v>65</v>
      </c>
      <c r="B67" s="76" t="s">
        <v>353</v>
      </c>
      <c r="C67" s="77">
        <v>325</v>
      </c>
      <c r="D67" s="78" t="s">
        <v>354</v>
      </c>
      <c r="E67" s="79">
        <v>21.3</v>
      </c>
      <c r="F67" s="79">
        <v>27118.400000000001</v>
      </c>
      <c r="G67" s="79">
        <v>27139.7</v>
      </c>
      <c r="H67" s="80">
        <v>131</v>
      </c>
      <c r="I67" s="80">
        <v>7320.1</v>
      </c>
      <c r="J67" s="80">
        <v>7451.1</v>
      </c>
      <c r="K67" s="80">
        <v>19688.599999999999</v>
      </c>
      <c r="L67" s="80">
        <v>31000</v>
      </c>
      <c r="M67" s="80">
        <v>9430.4</v>
      </c>
      <c r="N67" s="80">
        <v>21569.599999999999</v>
      </c>
      <c r="O67" s="76">
        <v>0</v>
      </c>
      <c r="P67" s="76">
        <v>18949.599999999999</v>
      </c>
      <c r="Q67" s="76">
        <v>0</v>
      </c>
      <c r="R67" s="76">
        <v>0</v>
      </c>
      <c r="S67" s="76">
        <v>262</v>
      </c>
      <c r="T67" s="80">
        <v>2358</v>
      </c>
      <c r="U67" s="81">
        <f>K67/V67*1000</f>
        <v>316.65406822458465</v>
      </c>
      <c r="V67" s="82">
        <v>62177</v>
      </c>
    </row>
    <row r="68" spans="1:22" s="76" customFormat="1" ht="12.75" x14ac:dyDescent="0.2">
      <c r="A68" s="75">
        <v>66</v>
      </c>
      <c r="B68" s="76" t="s">
        <v>316</v>
      </c>
      <c r="C68" s="77">
        <v>119</v>
      </c>
      <c r="D68" s="78" t="s">
        <v>317</v>
      </c>
      <c r="E68" s="79">
        <v>316296.2</v>
      </c>
      <c r="F68" s="79">
        <v>2633011.1</v>
      </c>
      <c r="G68" s="79">
        <v>2949307.3</v>
      </c>
      <c r="H68" s="80">
        <v>291913.2</v>
      </c>
      <c r="I68" s="76">
        <v>0</v>
      </c>
      <c r="J68" s="80">
        <v>291913.2</v>
      </c>
      <c r="K68" s="80">
        <v>2657394.1</v>
      </c>
      <c r="L68" s="80">
        <v>498369.7</v>
      </c>
      <c r="M68" s="80">
        <v>495815.2</v>
      </c>
      <c r="N68" s="80">
        <v>2554.5</v>
      </c>
      <c r="O68" s="76">
        <v>0</v>
      </c>
      <c r="P68" s="76">
        <v>0</v>
      </c>
      <c r="Q68" s="76">
        <v>0</v>
      </c>
      <c r="R68" s="76">
        <v>0</v>
      </c>
      <c r="S68" s="76">
        <v>255.4</v>
      </c>
      <c r="T68" s="80">
        <v>2299.1</v>
      </c>
      <c r="U68" s="81">
        <f>K68/V68*1000</f>
        <v>25723.023386378598</v>
      </c>
      <c r="V68" s="82">
        <v>103308</v>
      </c>
    </row>
    <row r="69" spans="1:22" s="76" customFormat="1" ht="12.75" x14ac:dyDescent="0.2">
      <c r="A69" s="75">
        <v>67</v>
      </c>
      <c r="B69" s="76" t="s">
        <v>42</v>
      </c>
      <c r="C69" s="77">
        <v>523</v>
      </c>
      <c r="D69" s="78" t="s">
        <v>43</v>
      </c>
      <c r="E69" s="79">
        <v>115926</v>
      </c>
      <c r="F69" s="79">
        <v>253337</v>
      </c>
      <c r="G69" s="79">
        <v>369263</v>
      </c>
      <c r="H69" s="80">
        <v>57181.5</v>
      </c>
      <c r="I69" s="80">
        <v>0</v>
      </c>
      <c r="J69" s="80">
        <v>57181.5</v>
      </c>
      <c r="K69" s="80">
        <v>312081.5</v>
      </c>
      <c r="L69" s="80">
        <v>954475.2</v>
      </c>
      <c r="M69" s="80">
        <v>746429.3</v>
      </c>
      <c r="N69" s="80">
        <v>208045.9</v>
      </c>
      <c r="O69" s="76">
        <v>0</v>
      </c>
      <c r="P69" s="76">
        <v>205891.8</v>
      </c>
      <c r="Q69" s="76">
        <v>0</v>
      </c>
      <c r="R69" s="76">
        <v>0</v>
      </c>
      <c r="S69" s="80">
        <v>215.4</v>
      </c>
      <c r="T69" s="80">
        <v>1938.7</v>
      </c>
      <c r="U69" s="81">
        <f>K69/V69*1000</f>
        <v>4165.4187021168682</v>
      </c>
      <c r="V69" s="82">
        <v>74922</v>
      </c>
    </row>
    <row r="70" spans="1:22" s="76" customFormat="1" ht="12.75" x14ac:dyDescent="0.2">
      <c r="A70" s="75">
        <v>68</v>
      </c>
      <c r="B70" s="76" t="s">
        <v>263</v>
      </c>
      <c r="C70" s="77">
        <v>80</v>
      </c>
      <c r="D70" s="78" t="s">
        <v>264</v>
      </c>
      <c r="E70" s="79">
        <v>593.4</v>
      </c>
      <c r="F70" s="79">
        <v>48306.9</v>
      </c>
      <c r="G70" s="79">
        <v>48900.3</v>
      </c>
      <c r="H70" s="80">
        <v>8448.6</v>
      </c>
      <c r="I70" s="80">
        <v>0</v>
      </c>
      <c r="J70" s="80">
        <v>8448.6</v>
      </c>
      <c r="K70" s="80">
        <v>40451.699999999997</v>
      </c>
      <c r="L70" s="80">
        <v>22000</v>
      </c>
      <c r="M70" s="76">
        <v>0</v>
      </c>
      <c r="N70" s="80">
        <v>22000</v>
      </c>
      <c r="O70" s="76">
        <v>0</v>
      </c>
      <c r="P70" s="76">
        <v>20598.2</v>
      </c>
      <c r="Q70" s="76">
        <v>0</v>
      </c>
      <c r="R70" s="76">
        <v>0</v>
      </c>
      <c r="S70" s="76">
        <v>140.19999999999999</v>
      </c>
      <c r="T70" s="80">
        <v>1261.5999999999999</v>
      </c>
      <c r="U70" s="81">
        <f>K70/V70*1000</f>
        <v>566.78062518389811</v>
      </c>
      <c r="V70" s="82">
        <v>71371</v>
      </c>
    </row>
    <row r="71" spans="1:22" s="76" customFormat="1" ht="12.75" x14ac:dyDescent="0.2">
      <c r="A71" s="75">
        <v>69</v>
      </c>
      <c r="B71" s="76" t="s">
        <v>286</v>
      </c>
      <c r="C71" s="77">
        <v>110</v>
      </c>
      <c r="D71" s="78" t="s">
        <v>287</v>
      </c>
      <c r="E71" s="79">
        <v>4416.3999999999996</v>
      </c>
      <c r="F71" s="79">
        <v>51236.6</v>
      </c>
      <c r="G71" s="79">
        <v>55653</v>
      </c>
      <c r="H71" s="80">
        <v>3454.8</v>
      </c>
      <c r="I71" s="80">
        <v>0</v>
      </c>
      <c r="J71" s="80">
        <v>3454.8</v>
      </c>
      <c r="K71" s="80">
        <v>52198.2</v>
      </c>
      <c r="L71" s="80">
        <v>24000</v>
      </c>
      <c r="M71" s="80">
        <v>0</v>
      </c>
      <c r="N71" s="80">
        <v>24000</v>
      </c>
      <c r="O71" s="76">
        <v>0</v>
      </c>
      <c r="P71" s="76">
        <v>22680</v>
      </c>
      <c r="Q71" s="76">
        <v>0</v>
      </c>
      <c r="R71" s="80">
        <v>0</v>
      </c>
      <c r="S71" s="80">
        <v>66</v>
      </c>
      <c r="T71" s="80">
        <v>1254</v>
      </c>
      <c r="U71" s="81">
        <f>K71/V71*1000</f>
        <v>242.83202143694521</v>
      </c>
      <c r="V71" s="82">
        <v>214956</v>
      </c>
    </row>
    <row r="72" spans="1:22" s="76" customFormat="1" ht="12.75" x14ac:dyDescent="0.2">
      <c r="A72" s="75">
        <v>70</v>
      </c>
      <c r="B72" s="76" t="s">
        <v>257</v>
      </c>
      <c r="C72" s="77">
        <v>431</v>
      </c>
      <c r="D72" s="78" t="s">
        <v>258</v>
      </c>
      <c r="E72" s="79">
        <v>464148.2</v>
      </c>
      <c r="F72" s="79">
        <v>168257.1</v>
      </c>
      <c r="G72" s="79">
        <v>632405.30000000005</v>
      </c>
      <c r="H72" s="80">
        <v>343173.8</v>
      </c>
      <c r="I72" s="80">
        <v>0</v>
      </c>
      <c r="J72" s="80">
        <v>343173.8</v>
      </c>
      <c r="K72" s="80">
        <v>289231.5</v>
      </c>
      <c r="L72" s="80">
        <v>580277.9</v>
      </c>
      <c r="M72" s="80">
        <v>404596.6</v>
      </c>
      <c r="N72" s="80">
        <v>175681.3</v>
      </c>
      <c r="O72" s="76">
        <v>0</v>
      </c>
      <c r="P72" s="76">
        <v>174457.8</v>
      </c>
      <c r="Q72" s="76">
        <v>0</v>
      </c>
      <c r="R72" s="80">
        <v>0</v>
      </c>
      <c r="S72" s="80">
        <v>122.3</v>
      </c>
      <c r="T72" s="80">
        <v>1101.2</v>
      </c>
      <c r="U72" s="81">
        <f>K72/V72*1000</f>
        <v>1096.3213554696385</v>
      </c>
      <c r="V72" s="82">
        <v>263820</v>
      </c>
    </row>
    <row r="73" spans="1:22" s="76" customFormat="1" ht="12.75" x14ac:dyDescent="0.2">
      <c r="A73" s="75">
        <v>71</v>
      </c>
      <c r="B73" s="76" t="s">
        <v>261</v>
      </c>
      <c r="C73" s="77">
        <v>459</v>
      </c>
      <c r="D73" s="78" t="s">
        <v>262</v>
      </c>
      <c r="E73" s="79">
        <v>869759.3</v>
      </c>
      <c r="F73" s="79">
        <v>575035.4</v>
      </c>
      <c r="G73" s="79">
        <v>1444794.7</v>
      </c>
      <c r="H73" s="80">
        <v>335344.3</v>
      </c>
      <c r="I73" s="80">
        <v>0</v>
      </c>
      <c r="J73" s="80">
        <v>335344.3</v>
      </c>
      <c r="K73" s="80">
        <v>1109450.3999999999</v>
      </c>
      <c r="L73" s="80">
        <v>781788.2</v>
      </c>
      <c r="M73" s="80">
        <v>695698.5</v>
      </c>
      <c r="N73" s="80">
        <v>86089.7</v>
      </c>
      <c r="O73" s="76">
        <v>31601.9</v>
      </c>
      <c r="P73" s="76">
        <v>116819.8</v>
      </c>
      <c r="Q73" s="76">
        <v>0</v>
      </c>
      <c r="R73" s="80">
        <v>0</v>
      </c>
      <c r="S73" s="80">
        <v>87.2</v>
      </c>
      <c r="T73" s="80">
        <v>784.6</v>
      </c>
      <c r="U73" s="81">
        <f>K73/V73*1000</f>
        <v>2793.9871815858064</v>
      </c>
      <c r="V73" s="82">
        <v>397085</v>
      </c>
    </row>
    <row r="74" spans="1:22" s="76" customFormat="1" ht="12.75" x14ac:dyDescent="0.2">
      <c r="A74" s="75">
        <v>72</v>
      </c>
      <c r="B74" s="76" t="s">
        <v>355</v>
      </c>
      <c r="C74" s="77">
        <v>448</v>
      </c>
      <c r="D74" s="78" t="s">
        <v>356</v>
      </c>
      <c r="E74" s="79">
        <v>102.1</v>
      </c>
      <c r="F74" s="79">
        <v>115731.8</v>
      </c>
      <c r="G74" s="79">
        <v>115833.9</v>
      </c>
      <c r="H74" s="80">
        <v>190</v>
      </c>
      <c r="I74" s="76">
        <v>0</v>
      </c>
      <c r="J74" s="80">
        <v>190</v>
      </c>
      <c r="K74" s="80">
        <v>115643.9</v>
      </c>
      <c r="L74" s="80">
        <v>8800</v>
      </c>
      <c r="M74" s="80">
        <v>0</v>
      </c>
      <c r="N74" s="80">
        <v>8800</v>
      </c>
      <c r="O74" s="76">
        <v>0</v>
      </c>
      <c r="P74" s="76">
        <v>8259.5</v>
      </c>
      <c r="Q74" s="76">
        <v>0</v>
      </c>
      <c r="R74" s="76">
        <v>0</v>
      </c>
      <c r="S74" s="76">
        <v>0</v>
      </c>
      <c r="T74" s="80">
        <v>540.5</v>
      </c>
      <c r="U74" s="81">
        <f>K74/V74*1000</f>
        <v>162.07997488433759</v>
      </c>
      <c r="V74" s="82">
        <v>713499</v>
      </c>
    </row>
    <row r="75" spans="1:22" s="76" customFormat="1" ht="12.75" x14ac:dyDescent="0.2">
      <c r="A75" s="75">
        <v>73</v>
      </c>
      <c r="B75" s="76" t="s">
        <v>64</v>
      </c>
      <c r="C75" s="77">
        <v>378</v>
      </c>
      <c r="D75" s="78" t="s">
        <v>65</v>
      </c>
      <c r="E75" s="79">
        <v>65124.5</v>
      </c>
      <c r="F75" s="79">
        <v>1167371.5</v>
      </c>
      <c r="G75" s="79">
        <v>1232496</v>
      </c>
      <c r="H75" s="80">
        <v>0</v>
      </c>
      <c r="I75" s="76">
        <v>0</v>
      </c>
      <c r="J75" s="80">
        <v>0</v>
      </c>
      <c r="K75" s="80">
        <v>1232496</v>
      </c>
      <c r="L75" s="80">
        <v>21417.3</v>
      </c>
      <c r="M75" s="80">
        <v>3044.8</v>
      </c>
      <c r="N75" s="80">
        <v>18372.5</v>
      </c>
      <c r="O75" s="76">
        <v>0</v>
      </c>
      <c r="P75" s="76">
        <v>17804.8</v>
      </c>
      <c r="Q75" s="76">
        <v>0</v>
      </c>
      <c r="R75" s="76">
        <v>0</v>
      </c>
      <c r="S75" s="76">
        <v>56.7</v>
      </c>
      <c r="T75" s="80">
        <v>511</v>
      </c>
      <c r="U75" s="81">
        <f>K75/V75*1000</f>
        <v>3952.1317531168233</v>
      </c>
      <c r="V75" s="82">
        <v>311856</v>
      </c>
    </row>
    <row r="76" spans="1:22" s="76" customFormat="1" ht="12.75" x14ac:dyDescent="0.2">
      <c r="A76" s="75">
        <v>74</v>
      </c>
      <c r="B76" s="76" t="s">
        <v>296</v>
      </c>
      <c r="C76" s="77">
        <v>385</v>
      </c>
      <c r="D76" s="78" t="s">
        <v>297</v>
      </c>
      <c r="E76" s="79">
        <v>41.2</v>
      </c>
      <c r="F76" s="79">
        <v>1312053.2</v>
      </c>
      <c r="G76" s="79">
        <v>1312094.3999999999</v>
      </c>
      <c r="H76" s="80">
        <v>7749.4</v>
      </c>
      <c r="I76" s="76">
        <v>0</v>
      </c>
      <c r="J76" s="80">
        <v>7749.4</v>
      </c>
      <c r="K76" s="80">
        <v>1304345</v>
      </c>
      <c r="L76" s="80">
        <v>62179.5</v>
      </c>
      <c r="M76" s="80">
        <v>11476.9</v>
      </c>
      <c r="N76" s="80">
        <v>50702.6</v>
      </c>
      <c r="O76" s="76">
        <v>0</v>
      </c>
      <c r="P76" s="76">
        <v>47351.5</v>
      </c>
      <c r="Q76" s="76">
        <v>-3261.3</v>
      </c>
      <c r="R76" s="76">
        <v>0</v>
      </c>
      <c r="S76" s="76">
        <v>0</v>
      </c>
      <c r="T76" s="76">
        <v>89.8</v>
      </c>
      <c r="U76" s="81">
        <f>K76/V76*1000</f>
        <v>94.95985367237266</v>
      </c>
      <c r="V76" s="82">
        <v>13735752</v>
      </c>
    </row>
    <row r="77" spans="1:22" s="76" customFormat="1" ht="12.75" x14ac:dyDescent="0.2">
      <c r="A77" s="75">
        <v>75</v>
      </c>
      <c r="B77" s="76" t="s">
        <v>322</v>
      </c>
      <c r="C77" s="77">
        <v>77</v>
      </c>
      <c r="D77" s="78" t="s">
        <v>323</v>
      </c>
      <c r="E77" s="79">
        <v>6521.4</v>
      </c>
      <c r="F77" s="79">
        <v>73146</v>
      </c>
      <c r="G77" s="79">
        <v>79667.399999999994</v>
      </c>
      <c r="H77" s="80">
        <v>0</v>
      </c>
      <c r="I77" s="80">
        <v>0</v>
      </c>
      <c r="J77" s="80">
        <v>0</v>
      </c>
      <c r="K77" s="80">
        <v>79667.399999999994</v>
      </c>
      <c r="L77" s="80">
        <v>0</v>
      </c>
      <c r="M77" s="80">
        <v>0</v>
      </c>
      <c r="N77" s="80">
        <v>0</v>
      </c>
      <c r="O77" s="76">
        <v>0</v>
      </c>
      <c r="P77" s="76">
        <v>0</v>
      </c>
      <c r="Q77" s="76">
        <v>0</v>
      </c>
      <c r="R77" s="80">
        <v>0</v>
      </c>
      <c r="S77" s="80">
        <v>0</v>
      </c>
      <c r="T77" s="80">
        <v>0</v>
      </c>
      <c r="U77" s="81">
        <f>K77/V77*1000</f>
        <v>969.49643439530746</v>
      </c>
      <c r="V77" s="82">
        <v>82174</v>
      </c>
    </row>
    <row r="78" spans="1:22" s="76" customFormat="1" ht="12.75" x14ac:dyDescent="0.2">
      <c r="A78" s="75">
        <v>76</v>
      </c>
      <c r="B78" s="76" t="s">
        <v>208</v>
      </c>
      <c r="C78" s="77">
        <v>254</v>
      </c>
      <c r="D78" s="78" t="s">
        <v>209</v>
      </c>
      <c r="E78" s="79">
        <v>0</v>
      </c>
      <c r="F78" s="79">
        <v>18208028</v>
      </c>
      <c r="G78" s="79">
        <v>18208028</v>
      </c>
      <c r="H78" s="80">
        <v>1289386.1000000001</v>
      </c>
      <c r="I78" s="76">
        <v>0</v>
      </c>
      <c r="J78" s="80">
        <v>1289386.1000000001</v>
      </c>
      <c r="K78" s="80">
        <v>16918641.899999999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80">
        <v>0</v>
      </c>
      <c r="U78" s="81">
        <f>K78/V78*1000</f>
        <v>306908.57127308345</v>
      </c>
      <c r="V78" s="82">
        <v>55126</v>
      </c>
    </row>
    <row r="79" spans="1:22" s="76" customFormat="1" ht="12.75" x14ac:dyDescent="0.2">
      <c r="A79" s="75">
        <v>77</v>
      </c>
      <c r="B79" s="76" t="s">
        <v>331</v>
      </c>
      <c r="C79" s="77">
        <v>408</v>
      </c>
      <c r="D79" s="78" t="s">
        <v>332</v>
      </c>
      <c r="E79" s="79">
        <v>1926.3</v>
      </c>
      <c r="F79" s="79">
        <v>5000</v>
      </c>
      <c r="G79" s="79">
        <v>6926.3</v>
      </c>
      <c r="H79" s="80">
        <v>0</v>
      </c>
      <c r="I79" s="80">
        <v>5500</v>
      </c>
      <c r="J79" s="80">
        <v>5500</v>
      </c>
      <c r="K79" s="80">
        <v>1426.3</v>
      </c>
      <c r="L79" s="80">
        <v>0</v>
      </c>
      <c r="M79" s="80">
        <v>0</v>
      </c>
      <c r="N79" s="80">
        <v>0</v>
      </c>
      <c r="O79" s="76">
        <v>0</v>
      </c>
      <c r="P79" s="76">
        <v>0</v>
      </c>
      <c r="Q79" s="76">
        <v>0</v>
      </c>
      <c r="R79" s="76">
        <v>0</v>
      </c>
      <c r="S79" s="80">
        <v>0</v>
      </c>
      <c r="T79" s="80">
        <v>0</v>
      </c>
      <c r="U79" s="81">
        <f>K79/V79*1000</f>
        <v>24.363288522966023</v>
      </c>
      <c r="V79" s="82">
        <v>58543</v>
      </c>
    </row>
    <row r="80" spans="1:22" s="76" customFormat="1" ht="12.75" x14ac:dyDescent="0.2">
      <c r="A80" s="75">
        <v>78</v>
      </c>
      <c r="B80" s="76" t="s">
        <v>228</v>
      </c>
      <c r="C80" s="77">
        <v>469</v>
      </c>
      <c r="D80" s="78" t="s">
        <v>229</v>
      </c>
      <c r="E80" s="79">
        <v>59162.8</v>
      </c>
      <c r="F80" s="79">
        <v>130485</v>
      </c>
      <c r="G80" s="79">
        <v>189647.8</v>
      </c>
      <c r="H80" s="80">
        <v>12128.5</v>
      </c>
      <c r="I80" s="80">
        <v>0</v>
      </c>
      <c r="J80" s="80">
        <v>12128.5</v>
      </c>
      <c r="K80" s="80">
        <v>177519.3</v>
      </c>
      <c r="L80" s="80">
        <v>0</v>
      </c>
      <c r="M80" s="80">
        <v>0</v>
      </c>
      <c r="N80" s="80">
        <v>0</v>
      </c>
      <c r="O80" s="76">
        <v>0</v>
      </c>
      <c r="P80" s="76">
        <v>0</v>
      </c>
      <c r="Q80" s="76">
        <v>0</v>
      </c>
      <c r="R80" s="76">
        <v>0</v>
      </c>
      <c r="S80" s="80">
        <v>0</v>
      </c>
      <c r="T80" s="80">
        <v>0</v>
      </c>
      <c r="U80" s="81">
        <f>K80/V80*1000</f>
        <v>206.07967625210264</v>
      </c>
      <c r="V80" s="82">
        <v>861411</v>
      </c>
    </row>
    <row r="81" spans="1:22" s="76" customFormat="1" ht="12.75" x14ac:dyDescent="0.2">
      <c r="A81" s="75">
        <v>79</v>
      </c>
      <c r="B81" s="76" t="s">
        <v>335</v>
      </c>
      <c r="C81" s="77">
        <v>263</v>
      </c>
      <c r="D81" s="78" t="s">
        <v>238</v>
      </c>
      <c r="E81" s="79">
        <v>168191.7</v>
      </c>
      <c r="F81" s="79">
        <v>184085.5</v>
      </c>
      <c r="G81" s="79">
        <v>352277.2</v>
      </c>
      <c r="H81" s="80">
        <v>152799.1</v>
      </c>
      <c r="I81" s="80">
        <v>0</v>
      </c>
      <c r="J81" s="80">
        <v>152799.1</v>
      </c>
      <c r="K81" s="80">
        <v>199478.1</v>
      </c>
      <c r="L81" s="80">
        <v>0</v>
      </c>
      <c r="M81" s="80">
        <v>0</v>
      </c>
      <c r="N81" s="80">
        <v>0</v>
      </c>
      <c r="O81" s="76">
        <v>0</v>
      </c>
      <c r="P81" s="76">
        <v>0</v>
      </c>
      <c r="Q81" s="76">
        <v>0</v>
      </c>
      <c r="R81" s="76">
        <v>0</v>
      </c>
      <c r="S81" s="80">
        <v>0</v>
      </c>
      <c r="T81" s="80">
        <v>0</v>
      </c>
      <c r="U81" s="81">
        <f>K81/V81*1000</f>
        <v>349.4435442195342</v>
      </c>
      <c r="V81" s="82">
        <v>570845</v>
      </c>
    </row>
    <row r="82" spans="1:22" s="76" customFormat="1" ht="12.75" x14ac:dyDescent="0.2">
      <c r="A82" s="75">
        <v>80</v>
      </c>
      <c r="B82" s="76" t="s">
        <v>336</v>
      </c>
      <c r="C82" s="77">
        <v>65</v>
      </c>
      <c r="D82" s="78" t="s">
        <v>337</v>
      </c>
      <c r="E82" s="79">
        <v>135102.29999999999</v>
      </c>
      <c r="F82" s="79">
        <v>10100</v>
      </c>
      <c r="G82" s="79">
        <v>145202.29999999999</v>
      </c>
      <c r="H82" s="80">
        <v>5662.2</v>
      </c>
      <c r="I82" s="80">
        <v>100000</v>
      </c>
      <c r="J82" s="80">
        <v>105662.2</v>
      </c>
      <c r="K82" s="80">
        <v>39540.1</v>
      </c>
      <c r="L82" s="80">
        <v>0</v>
      </c>
      <c r="M82" s="80">
        <v>0</v>
      </c>
      <c r="N82" s="80">
        <v>0</v>
      </c>
      <c r="O82" s="76">
        <v>0</v>
      </c>
      <c r="P82" s="76">
        <v>0</v>
      </c>
      <c r="Q82" s="76">
        <v>0</v>
      </c>
      <c r="R82" s="76">
        <v>0</v>
      </c>
      <c r="S82" s="80">
        <v>0</v>
      </c>
      <c r="T82" s="80">
        <v>0</v>
      </c>
      <c r="U82" s="81">
        <f>K82/V82*1000</f>
        <v>763.29292305316403</v>
      </c>
      <c r="V82" s="82">
        <v>51802</v>
      </c>
    </row>
    <row r="83" spans="1:22" s="76" customFormat="1" ht="12.75" x14ac:dyDescent="0.2">
      <c r="A83" s="75">
        <v>81</v>
      </c>
      <c r="B83" s="76" t="s">
        <v>243</v>
      </c>
      <c r="C83" s="77">
        <v>32</v>
      </c>
      <c r="D83" s="78" t="s">
        <v>244</v>
      </c>
      <c r="E83" s="79">
        <v>950384.6</v>
      </c>
      <c r="F83" s="79">
        <v>36879.4</v>
      </c>
      <c r="G83" s="79">
        <v>987264</v>
      </c>
      <c r="H83" s="80">
        <v>1217749.8</v>
      </c>
      <c r="I83" s="76">
        <v>0</v>
      </c>
      <c r="J83" s="80">
        <v>1217749.8</v>
      </c>
      <c r="K83" s="80">
        <v>-230485.8</v>
      </c>
      <c r="L83" s="80">
        <v>0</v>
      </c>
      <c r="M83" s="80">
        <v>0</v>
      </c>
      <c r="N83" s="80">
        <v>0</v>
      </c>
      <c r="O83" s="76">
        <v>0</v>
      </c>
      <c r="P83" s="76">
        <v>0</v>
      </c>
      <c r="Q83" s="76">
        <v>0</v>
      </c>
      <c r="R83" s="76">
        <v>0</v>
      </c>
      <c r="S83" s="80">
        <v>0</v>
      </c>
      <c r="T83" s="80">
        <v>0</v>
      </c>
      <c r="U83" s="81">
        <f>K83/V83*1000</f>
        <v>-352.97852594437143</v>
      </c>
      <c r="V83" s="82">
        <v>652974</v>
      </c>
    </row>
    <row r="84" spans="1:22" s="76" customFormat="1" ht="12.75" x14ac:dyDescent="0.2">
      <c r="A84" s="75">
        <v>82</v>
      </c>
      <c r="B84" s="76" t="s">
        <v>251</v>
      </c>
      <c r="C84" s="77">
        <v>330</v>
      </c>
      <c r="D84" s="78" t="s">
        <v>252</v>
      </c>
      <c r="E84" s="79">
        <v>1573395.5</v>
      </c>
      <c r="F84" s="79">
        <v>385017.59999999998</v>
      </c>
      <c r="G84" s="79">
        <v>1958413.1</v>
      </c>
      <c r="H84" s="80">
        <v>313469.7</v>
      </c>
      <c r="I84" s="80">
        <v>1582544.3</v>
      </c>
      <c r="J84" s="80">
        <v>1896014</v>
      </c>
      <c r="K84" s="80">
        <v>62399.1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80">
        <v>0</v>
      </c>
      <c r="U84" s="81">
        <f>K84/V84*1000</f>
        <v>875.10132529275643</v>
      </c>
      <c r="V84" s="82">
        <v>71305</v>
      </c>
    </row>
    <row r="85" spans="1:22" s="76" customFormat="1" ht="12.75" x14ac:dyDescent="0.2">
      <c r="A85" s="75">
        <v>83</v>
      </c>
      <c r="B85" s="76" t="s">
        <v>253</v>
      </c>
      <c r="C85" s="77">
        <v>78</v>
      </c>
      <c r="D85" s="78" t="s">
        <v>254</v>
      </c>
      <c r="E85" s="79">
        <v>0</v>
      </c>
      <c r="F85" s="79">
        <v>155097.60000000001</v>
      </c>
      <c r="G85" s="79">
        <v>155097.60000000001</v>
      </c>
      <c r="H85" s="80">
        <v>0</v>
      </c>
      <c r="I85" s="76">
        <v>0</v>
      </c>
      <c r="J85" s="80">
        <v>0</v>
      </c>
      <c r="K85" s="80">
        <v>155097.60000000001</v>
      </c>
      <c r="L85" s="80">
        <v>0</v>
      </c>
      <c r="M85" s="80">
        <v>0</v>
      </c>
      <c r="N85" s="80">
        <v>0</v>
      </c>
      <c r="O85" s="76">
        <v>0</v>
      </c>
      <c r="P85" s="76">
        <v>0</v>
      </c>
      <c r="Q85" s="76">
        <v>0</v>
      </c>
      <c r="R85" s="76">
        <v>0</v>
      </c>
      <c r="S85" s="80">
        <v>0</v>
      </c>
      <c r="T85" s="80">
        <v>0</v>
      </c>
      <c r="U85" s="81">
        <f>K85/V85*1000</f>
        <v>2985.172068673493</v>
      </c>
      <c r="V85" s="82">
        <v>51956</v>
      </c>
    </row>
    <row r="86" spans="1:22" s="76" customFormat="1" ht="12.75" x14ac:dyDescent="0.2">
      <c r="A86" s="75">
        <v>84</v>
      </c>
      <c r="B86" s="76" t="s">
        <v>114</v>
      </c>
      <c r="C86" s="77">
        <v>120</v>
      </c>
      <c r="D86" s="78" t="s">
        <v>115</v>
      </c>
      <c r="E86" s="79">
        <v>0</v>
      </c>
      <c r="F86" s="79">
        <v>20000</v>
      </c>
      <c r="G86" s="79">
        <v>20000</v>
      </c>
      <c r="H86" s="80">
        <v>28587.5</v>
      </c>
      <c r="I86" s="76">
        <v>0</v>
      </c>
      <c r="J86" s="80">
        <v>28587.5</v>
      </c>
      <c r="K86" s="80">
        <v>-8587.5</v>
      </c>
      <c r="L86" s="80">
        <v>0</v>
      </c>
      <c r="M86" s="80">
        <v>0</v>
      </c>
      <c r="N86" s="80">
        <v>0</v>
      </c>
      <c r="O86" s="76">
        <v>0</v>
      </c>
      <c r="P86" s="76">
        <v>0</v>
      </c>
      <c r="Q86" s="76">
        <v>0</v>
      </c>
      <c r="R86" s="80">
        <v>0</v>
      </c>
      <c r="S86" s="80">
        <v>0</v>
      </c>
      <c r="T86" s="80">
        <v>0</v>
      </c>
      <c r="U86" s="81">
        <f>K86/V86*1000</f>
        <v>-171.75</v>
      </c>
      <c r="V86" s="82">
        <v>50000</v>
      </c>
    </row>
    <row r="87" spans="1:22" s="76" customFormat="1" ht="12.75" x14ac:dyDescent="0.2">
      <c r="A87" s="75">
        <v>85</v>
      </c>
      <c r="B87" s="76" t="s">
        <v>278</v>
      </c>
      <c r="C87" s="77">
        <v>517</v>
      </c>
      <c r="D87" s="78" t="s">
        <v>279</v>
      </c>
      <c r="E87" s="79">
        <v>2950571.7</v>
      </c>
      <c r="F87" s="79">
        <v>2418856.1</v>
      </c>
      <c r="G87" s="79">
        <v>5369427.7999999998</v>
      </c>
      <c r="H87" s="80">
        <v>2647373.2999999998</v>
      </c>
      <c r="I87" s="76">
        <v>0</v>
      </c>
      <c r="J87" s="80">
        <v>2647373.2999999998</v>
      </c>
      <c r="K87" s="80">
        <v>2722054.5</v>
      </c>
      <c r="L87" s="80">
        <v>67121.399999999994</v>
      </c>
      <c r="M87" s="80">
        <v>19328.400000000001</v>
      </c>
      <c r="N87" s="80">
        <v>47793</v>
      </c>
      <c r="O87" s="76">
        <v>0</v>
      </c>
      <c r="P87" s="76">
        <v>47793</v>
      </c>
      <c r="Q87" s="76">
        <v>0</v>
      </c>
      <c r="R87" s="76">
        <v>0</v>
      </c>
      <c r="S87" s="76">
        <v>0</v>
      </c>
      <c r="T87" s="80">
        <v>0</v>
      </c>
      <c r="U87" s="81">
        <f>K87/V87*1000</f>
        <v>272.20545000000004</v>
      </c>
      <c r="V87" s="82">
        <v>10000000</v>
      </c>
    </row>
    <row r="88" spans="1:22" s="76" customFormat="1" ht="12.75" x14ac:dyDescent="0.2">
      <c r="A88" s="75">
        <v>86</v>
      </c>
      <c r="B88" s="76" t="s">
        <v>280</v>
      </c>
      <c r="C88" s="77">
        <v>531</v>
      </c>
      <c r="D88" s="78" t="s">
        <v>281</v>
      </c>
      <c r="E88" s="79">
        <v>198712.1</v>
      </c>
      <c r="F88" s="79">
        <v>2338767.6</v>
      </c>
      <c r="G88" s="79">
        <v>2537479.7000000002</v>
      </c>
      <c r="H88" s="80">
        <v>5026331</v>
      </c>
      <c r="I88" s="76">
        <v>0</v>
      </c>
      <c r="J88" s="80">
        <v>5026331</v>
      </c>
      <c r="K88" s="80">
        <v>-2488851.2999999998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81">
        <f>K88/V88*1000</f>
        <v>-197.28173284745279</v>
      </c>
      <c r="V88" s="82">
        <v>12615721</v>
      </c>
    </row>
    <row r="89" spans="1:22" s="76" customFormat="1" ht="12.75" x14ac:dyDescent="0.2">
      <c r="A89" s="75">
        <v>87</v>
      </c>
      <c r="B89" s="76" t="s">
        <v>344</v>
      </c>
      <c r="C89" s="77">
        <v>196</v>
      </c>
      <c r="D89" s="78" t="s">
        <v>345</v>
      </c>
      <c r="E89" s="79">
        <v>264.3</v>
      </c>
      <c r="F89" s="79">
        <v>5431.1</v>
      </c>
      <c r="G89" s="79">
        <v>5695.4</v>
      </c>
      <c r="H89" s="80">
        <v>1756.9</v>
      </c>
      <c r="I89" s="80">
        <v>0</v>
      </c>
      <c r="J89" s="80">
        <v>1756.9</v>
      </c>
      <c r="K89" s="80">
        <v>3938.5</v>
      </c>
      <c r="L89" s="80">
        <v>0</v>
      </c>
      <c r="M89" s="80">
        <v>0</v>
      </c>
      <c r="N89" s="80">
        <v>0</v>
      </c>
      <c r="O89" s="76">
        <v>0</v>
      </c>
      <c r="P89" s="76">
        <v>0</v>
      </c>
      <c r="Q89" s="76">
        <v>0</v>
      </c>
      <c r="R89" s="80">
        <v>0</v>
      </c>
      <c r="S89" s="76">
        <v>0</v>
      </c>
      <c r="T89" s="80">
        <v>0</v>
      </c>
      <c r="U89" s="81">
        <f>K89/V89*1000</f>
        <v>69.096491228070164</v>
      </c>
      <c r="V89" s="82">
        <v>57000</v>
      </c>
    </row>
    <row r="90" spans="1:22" s="76" customFormat="1" ht="12.75" x14ac:dyDescent="0.2">
      <c r="A90" s="75">
        <v>88</v>
      </c>
      <c r="B90" s="76" t="s">
        <v>134</v>
      </c>
      <c r="C90" s="77">
        <v>420</v>
      </c>
      <c r="D90" s="78" t="s">
        <v>135</v>
      </c>
      <c r="E90" s="79">
        <v>717786.5</v>
      </c>
      <c r="F90" s="79">
        <v>30524.799999999999</v>
      </c>
      <c r="G90" s="79">
        <v>748311.3</v>
      </c>
      <c r="H90" s="80">
        <v>717786.5</v>
      </c>
      <c r="I90" s="76">
        <v>0</v>
      </c>
      <c r="J90" s="80">
        <v>717786.5</v>
      </c>
      <c r="K90" s="80">
        <v>30524.799999999999</v>
      </c>
      <c r="L90" s="80">
        <v>0</v>
      </c>
      <c r="M90" s="80">
        <v>0</v>
      </c>
      <c r="N90" s="80">
        <v>0</v>
      </c>
      <c r="O90" s="76">
        <v>0</v>
      </c>
      <c r="P90" s="76">
        <v>0</v>
      </c>
      <c r="Q90" s="76">
        <v>0</v>
      </c>
      <c r="R90" s="76">
        <v>0</v>
      </c>
      <c r="S90" s="80">
        <v>0</v>
      </c>
      <c r="T90" s="80">
        <v>0</v>
      </c>
      <c r="U90" s="81">
        <f>K90/V90*1000</f>
        <v>99.999999999999986</v>
      </c>
      <c r="V90" s="82">
        <v>305248</v>
      </c>
    </row>
    <row r="91" spans="1:22" s="76" customFormat="1" ht="12.75" x14ac:dyDescent="0.2">
      <c r="A91" s="75">
        <v>89</v>
      </c>
      <c r="B91" s="76" t="s">
        <v>108</v>
      </c>
      <c r="C91" s="77">
        <v>290</v>
      </c>
      <c r="D91" s="78" t="s">
        <v>109</v>
      </c>
      <c r="E91" s="79">
        <v>2432349.7999999998</v>
      </c>
      <c r="F91" s="79">
        <v>11609.8</v>
      </c>
      <c r="G91" s="79">
        <v>2443959.6</v>
      </c>
      <c r="H91" s="80">
        <v>73937.899999999994</v>
      </c>
      <c r="I91" s="80">
        <v>0</v>
      </c>
      <c r="J91" s="80">
        <v>73937.899999999994</v>
      </c>
      <c r="K91" s="80">
        <v>2370021.7000000002</v>
      </c>
      <c r="L91" s="80">
        <v>0</v>
      </c>
      <c r="M91" s="80">
        <v>0</v>
      </c>
      <c r="N91" s="80">
        <v>0</v>
      </c>
      <c r="O91" s="76">
        <v>0</v>
      </c>
      <c r="P91" s="76">
        <v>500</v>
      </c>
      <c r="Q91" s="76">
        <v>0</v>
      </c>
      <c r="R91" s="76">
        <v>0</v>
      </c>
      <c r="S91" s="76">
        <v>0</v>
      </c>
      <c r="T91" s="80">
        <v>-500</v>
      </c>
      <c r="U91" s="81">
        <f>K91/V91*1000</f>
        <v>17321.427944981217</v>
      </c>
      <c r="V91" s="82">
        <v>136826</v>
      </c>
    </row>
    <row r="92" spans="1:22" s="76" customFormat="1" ht="12.75" x14ac:dyDescent="0.2">
      <c r="A92" s="75">
        <v>90</v>
      </c>
      <c r="B92" s="76" t="s">
        <v>329</v>
      </c>
      <c r="C92" s="77">
        <v>435</v>
      </c>
      <c r="D92" s="78" t="s">
        <v>330</v>
      </c>
      <c r="E92" s="79">
        <v>61.3</v>
      </c>
      <c r="F92" s="79">
        <v>77647</v>
      </c>
      <c r="G92" s="79">
        <v>77708.3</v>
      </c>
      <c r="H92" s="80">
        <v>258939.8</v>
      </c>
      <c r="I92" s="80">
        <v>0</v>
      </c>
      <c r="J92" s="80">
        <v>258939.8</v>
      </c>
      <c r="K92" s="80">
        <v>-181231.5</v>
      </c>
      <c r="L92" s="80">
        <v>0</v>
      </c>
      <c r="M92" s="80">
        <v>0</v>
      </c>
      <c r="N92" s="80">
        <v>0</v>
      </c>
      <c r="O92" s="76">
        <v>10000</v>
      </c>
      <c r="P92" s="76">
        <v>10609.4</v>
      </c>
      <c r="Q92" s="76">
        <v>0</v>
      </c>
      <c r="R92" s="76">
        <v>0</v>
      </c>
      <c r="S92" s="80">
        <v>0</v>
      </c>
      <c r="T92" s="80">
        <v>-609.4</v>
      </c>
      <c r="U92" s="81">
        <f>K92/V92*1000</f>
        <v>-142.41769381588716</v>
      </c>
      <c r="V92" s="82">
        <v>1272535</v>
      </c>
    </row>
    <row r="93" spans="1:22" s="76" customFormat="1" ht="12.75" x14ac:dyDescent="0.2">
      <c r="A93" s="75">
        <v>91</v>
      </c>
      <c r="B93" s="76" t="s">
        <v>265</v>
      </c>
      <c r="C93" s="77">
        <v>332</v>
      </c>
      <c r="D93" s="78" t="s">
        <v>266</v>
      </c>
      <c r="E93" s="79">
        <v>1817.5</v>
      </c>
      <c r="F93" s="79">
        <v>624164.4</v>
      </c>
      <c r="G93" s="79">
        <v>625981.9</v>
      </c>
      <c r="H93" s="80">
        <v>43824.2</v>
      </c>
      <c r="I93" s="80">
        <v>12000</v>
      </c>
      <c r="J93" s="80">
        <v>55824.2</v>
      </c>
      <c r="K93" s="80">
        <v>570157.69999999995</v>
      </c>
      <c r="L93" s="80">
        <v>97024.4</v>
      </c>
      <c r="M93" s="76">
        <v>0</v>
      </c>
      <c r="N93" s="80">
        <v>97024.4</v>
      </c>
      <c r="O93" s="76">
        <v>0</v>
      </c>
      <c r="P93" s="76">
        <v>97872</v>
      </c>
      <c r="Q93" s="76">
        <v>0</v>
      </c>
      <c r="R93" s="76">
        <v>0</v>
      </c>
      <c r="S93" s="76">
        <v>0</v>
      </c>
      <c r="T93" s="80">
        <v>-847.6</v>
      </c>
      <c r="U93" s="81">
        <f>K93/V93*1000</f>
        <v>10847.749238964992</v>
      </c>
      <c r="V93" s="82">
        <v>52560</v>
      </c>
    </row>
    <row r="94" spans="1:22" s="76" customFormat="1" ht="12.75" x14ac:dyDescent="0.2">
      <c r="A94" s="75">
        <v>92</v>
      </c>
      <c r="B94" s="76" t="s">
        <v>148</v>
      </c>
      <c r="C94" s="77">
        <v>322</v>
      </c>
      <c r="D94" s="78" t="s">
        <v>149</v>
      </c>
      <c r="E94" s="79">
        <v>22107.4</v>
      </c>
      <c r="F94" s="79">
        <v>4520.8999999999996</v>
      </c>
      <c r="G94" s="79">
        <v>26628.3</v>
      </c>
      <c r="H94" s="80">
        <v>610</v>
      </c>
      <c r="I94" s="76">
        <v>0</v>
      </c>
      <c r="J94" s="80">
        <v>610</v>
      </c>
      <c r="K94" s="80">
        <v>26018.3</v>
      </c>
      <c r="L94" s="80">
        <v>27000</v>
      </c>
      <c r="M94" s="80">
        <v>27989.5</v>
      </c>
      <c r="N94" s="76">
        <v>-989.5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80">
        <v>-989.5</v>
      </c>
      <c r="U94" s="81">
        <f>K94/V94*1000</f>
        <v>96.783829125577967</v>
      </c>
      <c r="V94" s="82">
        <v>268829</v>
      </c>
    </row>
    <row r="95" spans="1:22" s="76" customFormat="1" ht="12.75" x14ac:dyDescent="0.2">
      <c r="A95" s="75">
        <v>93</v>
      </c>
      <c r="B95" s="76" t="s">
        <v>312</v>
      </c>
      <c r="C95" s="77">
        <v>389</v>
      </c>
      <c r="D95" s="78" t="s">
        <v>313</v>
      </c>
      <c r="E95" s="79">
        <v>34384.800000000003</v>
      </c>
      <c r="F95" s="79">
        <v>0</v>
      </c>
      <c r="G95" s="79">
        <v>34384.800000000003</v>
      </c>
      <c r="H95" s="80">
        <v>2226.6999999999998</v>
      </c>
      <c r="I95" s="80">
        <v>0</v>
      </c>
      <c r="J95" s="80">
        <v>2226.6999999999998</v>
      </c>
      <c r="K95" s="80">
        <v>32158.1</v>
      </c>
      <c r="L95" s="80">
        <v>0</v>
      </c>
      <c r="M95" s="80">
        <v>0</v>
      </c>
      <c r="N95" s="80">
        <v>0</v>
      </c>
      <c r="O95" s="76">
        <v>0</v>
      </c>
      <c r="P95" s="76">
        <v>1095.8</v>
      </c>
      <c r="Q95" s="76">
        <v>0</v>
      </c>
      <c r="R95" s="76">
        <v>0</v>
      </c>
      <c r="S95" s="80">
        <v>0</v>
      </c>
      <c r="T95" s="80">
        <v>-1095.8</v>
      </c>
      <c r="U95" s="81">
        <f>K95/V95*1000</f>
        <v>287.43642685401187</v>
      </c>
      <c r="V95" s="82">
        <v>111879</v>
      </c>
    </row>
    <row r="96" spans="1:22" s="76" customFormat="1" ht="12.75" x14ac:dyDescent="0.2">
      <c r="A96" s="75">
        <v>94</v>
      </c>
      <c r="B96" s="76" t="s">
        <v>98</v>
      </c>
      <c r="C96" s="77">
        <v>118</v>
      </c>
      <c r="D96" s="78" t="s">
        <v>99</v>
      </c>
      <c r="E96" s="79">
        <v>81</v>
      </c>
      <c r="F96" s="79">
        <v>5000</v>
      </c>
      <c r="G96" s="79">
        <v>5081</v>
      </c>
      <c r="H96" s="80">
        <v>5240.1000000000004</v>
      </c>
      <c r="I96" s="76">
        <v>0</v>
      </c>
      <c r="J96" s="80">
        <v>5240.1000000000004</v>
      </c>
      <c r="K96" s="80">
        <v>-159.1</v>
      </c>
      <c r="L96" s="80">
        <v>0</v>
      </c>
      <c r="M96" s="80">
        <v>0</v>
      </c>
      <c r="N96" s="80">
        <v>0</v>
      </c>
      <c r="O96" s="76">
        <v>0</v>
      </c>
      <c r="P96" s="76">
        <v>1226.4000000000001</v>
      </c>
      <c r="Q96" s="76">
        <v>0</v>
      </c>
      <c r="R96" s="76">
        <v>0</v>
      </c>
      <c r="S96" s="80">
        <v>0</v>
      </c>
      <c r="T96" s="80">
        <v>-1226.4000000000001</v>
      </c>
      <c r="U96" s="81">
        <f>K96/V96*1000</f>
        <v>-1.6341413311421527</v>
      </c>
      <c r="V96" s="82">
        <v>97360</v>
      </c>
    </row>
    <row r="97" spans="1:22" s="76" customFormat="1" ht="12.75" x14ac:dyDescent="0.2">
      <c r="A97" s="75">
        <v>95</v>
      </c>
      <c r="B97" s="76" t="s">
        <v>327</v>
      </c>
      <c r="C97" s="77">
        <v>308</v>
      </c>
      <c r="D97" s="78" t="s">
        <v>328</v>
      </c>
      <c r="E97" s="79">
        <v>4578284.4000000004</v>
      </c>
      <c r="F97" s="79">
        <v>0</v>
      </c>
      <c r="G97" s="79">
        <v>4578284.4000000004</v>
      </c>
      <c r="H97" s="80">
        <v>0</v>
      </c>
      <c r="I97" s="80">
        <v>19823.599999999999</v>
      </c>
      <c r="J97" s="80">
        <v>19823.599999999999</v>
      </c>
      <c r="K97" s="80">
        <v>4558460.8</v>
      </c>
      <c r="L97" s="80">
        <v>0</v>
      </c>
      <c r="M97" s="80">
        <v>0</v>
      </c>
      <c r="N97" s="80">
        <v>0</v>
      </c>
      <c r="O97" s="76">
        <v>0</v>
      </c>
      <c r="P97" s="76">
        <v>2539.3000000000002</v>
      </c>
      <c r="Q97" s="76">
        <v>48.2</v>
      </c>
      <c r="R97" s="76">
        <v>0</v>
      </c>
      <c r="S97" s="80">
        <v>0</v>
      </c>
      <c r="T97" s="80">
        <v>-2491.1</v>
      </c>
      <c r="U97" s="81">
        <f>K97/V97*1000</f>
        <v>40264.8199837473</v>
      </c>
      <c r="V97" s="82">
        <v>113212</v>
      </c>
    </row>
    <row r="98" spans="1:22" s="76" customFormat="1" ht="12.75" x14ac:dyDescent="0.2">
      <c r="A98" s="75">
        <v>96</v>
      </c>
      <c r="B98" s="76" t="s">
        <v>200</v>
      </c>
      <c r="C98" s="77">
        <v>69</v>
      </c>
      <c r="D98" s="78" t="s">
        <v>201</v>
      </c>
      <c r="E98" s="79">
        <v>968527.9</v>
      </c>
      <c r="F98" s="79">
        <v>2358215.4</v>
      </c>
      <c r="G98" s="79">
        <v>3326743.3</v>
      </c>
      <c r="H98" s="80">
        <v>1755975.2</v>
      </c>
      <c r="I98" s="80">
        <v>0</v>
      </c>
      <c r="J98" s="80">
        <v>1755975.2</v>
      </c>
      <c r="K98" s="80">
        <v>1570768.1</v>
      </c>
      <c r="L98" s="80">
        <v>0</v>
      </c>
      <c r="M98" s="80">
        <v>0</v>
      </c>
      <c r="N98" s="80">
        <v>0</v>
      </c>
      <c r="O98" s="76">
        <v>14400</v>
      </c>
      <c r="P98" s="76">
        <v>17650</v>
      </c>
      <c r="Q98" s="76">
        <v>0</v>
      </c>
      <c r="R98" s="76">
        <v>0</v>
      </c>
      <c r="S98" s="80">
        <v>0</v>
      </c>
      <c r="T98" s="80">
        <v>-3250</v>
      </c>
      <c r="U98" s="81">
        <f>K98/V98*1000</f>
        <v>3434.9270598937665</v>
      </c>
      <c r="V98" s="82">
        <v>457293</v>
      </c>
    </row>
    <row r="99" spans="1:22" s="76" customFormat="1" ht="12.75" x14ac:dyDescent="0.2">
      <c r="A99" s="75">
        <v>97</v>
      </c>
      <c r="B99" s="76" t="s">
        <v>325</v>
      </c>
      <c r="C99" s="77">
        <v>207</v>
      </c>
      <c r="D99" s="78" t="s">
        <v>326</v>
      </c>
      <c r="E99" s="79">
        <v>56379.9</v>
      </c>
      <c r="F99" s="79">
        <v>739527.6</v>
      </c>
      <c r="G99" s="79">
        <v>795907.5</v>
      </c>
      <c r="H99" s="80">
        <v>37649.4</v>
      </c>
      <c r="I99" s="80">
        <v>0</v>
      </c>
      <c r="J99" s="80">
        <v>37649.4</v>
      </c>
      <c r="K99" s="80">
        <v>758258.1</v>
      </c>
      <c r="L99" s="80">
        <v>0</v>
      </c>
      <c r="M99" s="80">
        <v>0</v>
      </c>
      <c r="N99" s="80">
        <v>0</v>
      </c>
      <c r="O99" s="76">
        <v>0</v>
      </c>
      <c r="P99" s="76">
        <v>3370.3</v>
      </c>
      <c r="Q99" s="76">
        <v>0</v>
      </c>
      <c r="R99" s="80">
        <v>0</v>
      </c>
      <c r="S99" s="80">
        <v>0</v>
      </c>
      <c r="T99" s="80">
        <v>-3370.3</v>
      </c>
      <c r="U99" s="81">
        <f>K99/V99*1000</f>
        <v>3830.1860392283638</v>
      </c>
      <c r="V99" s="82">
        <v>197969</v>
      </c>
    </row>
    <row r="100" spans="1:22" s="76" customFormat="1" ht="12.75" x14ac:dyDescent="0.2">
      <c r="A100" s="75">
        <v>98</v>
      </c>
      <c r="B100" s="76" t="s">
        <v>318</v>
      </c>
      <c r="C100" s="77">
        <v>394</v>
      </c>
      <c r="D100" s="78" t="s">
        <v>319</v>
      </c>
      <c r="E100" s="79">
        <v>60.7</v>
      </c>
      <c r="F100" s="79">
        <v>10170.4</v>
      </c>
      <c r="G100" s="79">
        <v>10231.1</v>
      </c>
      <c r="H100" s="80">
        <v>3900</v>
      </c>
      <c r="I100" s="80">
        <v>0</v>
      </c>
      <c r="J100" s="80">
        <v>3900</v>
      </c>
      <c r="K100" s="80">
        <v>6331.1</v>
      </c>
      <c r="L100" s="80">
        <v>0</v>
      </c>
      <c r="M100" s="80">
        <v>0</v>
      </c>
      <c r="N100" s="80">
        <v>0</v>
      </c>
      <c r="O100" s="76">
        <v>0</v>
      </c>
      <c r="P100" s="76">
        <v>3730</v>
      </c>
      <c r="Q100" s="76">
        <v>0</v>
      </c>
      <c r="R100" s="76">
        <v>0</v>
      </c>
      <c r="S100" s="80">
        <v>0</v>
      </c>
      <c r="T100" s="80">
        <v>-3730</v>
      </c>
      <c r="U100" s="81">
        <f>K100/V100*1000</f>
        <v>79.099200399800111</v>
      </c>
      <c r="V100" s="82">
        <v>80040</v>
      </c>
    </row>
    <row r="101" spans="1:22" s="76" customFormat="1" ht="12.75" x14ac:dyDescent="0.2">
      <c r="A101" s="75">
        <v>99</v>
      </c>
      <c r="B101" s="76" t="s">
        <v>62</v>
      </c>
      <c r="C101" s="77">
        <v>152</v>
      </c>
      <c r="D101" s="78" t="s">
        <v>63</v>
      </c>
      <c r="E101" s="79">
        <v>121.8</v>
      </c>
      <c r="F101" s="79">
        <v>6670</v>
      </c>
      <c r="G101" s="79">
        <v>6791.8</v>
      </c>
      <c r="H101" s="80">
        <v>6830</v>
      </c>
      <c r="I101" s="76">
        <v>0</v>
      </c>
      <c r="J101" s="80">
        <v>6830</v>
      </c>
      <c r="K101" s="80">
        <v>-38.200000000000003</v>
      </c>
      <c r="L101" s="80">
        <v>0</v>
      </c>
      <c r="M101" s="80">
        <v>0</v>
      </c>
      <c r="N101" s="80">
        <v>0</v>
      </c>
      <c r="O101" s="76">
        <v>0</v>
      </c>
      <c r="P101" s="76">
        <v>4809.6000000000004</v>
      </c>
      <c r="Q101" s="76">
        <v>0</v>
      </c>
      <c r="R101" s="80">
        <v>0</v>
      </c>
      <c r="S101" s="80">
        <v>0</v>
      </c>
      <c r="T101" s="80">
        <v>-4809.6000000000004</v>
      </c>
      <c r="U101" s="81">
        <f>K101/V101*1000</f>
        <v>-0.52940116689995431</v>
      </c>
      <c r="V101" s="82">
        <v>72157</v>
      </c>
    </row>
    <row r="102" spans="1:22" s="76" customFormat="1" ht="12.75" x14ac:dyDescent="0.2">
      <c r="A102" s="75">
        <v>100</v>
      </c>
      <c r="B102" s="76" t="s">
        <v>192</v>
      </c>
      <c r="C102" s="77">
        <v>231</v>
      </c>
      <c r="D102" s="83" t="s">
        <v>193</v>
      </c>
      <c r="E102" s="79">
        <v>484.8</v>
      </c>
      <c r="F102" s="79">
        <v>21973.3</v>
      </c>
      <c r="G102" s="79">
        <v>22458.1</v>
      </c>
      <c r="H102" s="80">
        <v>90563.3</v>
      </c>
      <c r="I102" s="80">
        <v>0</v>
      </c>
      <c r="J102" s="80">
        <v>90563.3</v>
      </c>
      <c r="K102" s="80">
        <v>-68105.2</v>
      </c>
      <c r="L102" s="80">
        <v>0</v>
      </c>
      <c r="M102" s="80">
        <v>0</v>
      </c>
      <c r="N102" s="80">
        <v>0</v>
      </c>
      <c r="O102" s="76">
        <v>0</v>
      </c>
      <c r="P102" s="76">
        <v>5635.7</v>
      </c>
      <c r="Q102" s="76">
        <v>0</v>
      </c>
      <c r="R102" s="80">
        <v>0</v>
      </c>
      <c r="S102" s="80">
        <v>0</v>
      </c>
      <c r="T102" s="80">
        <v>-5635.7</v>
      </c>
      <c r="U102" s="81">
        <f>K102/V102*1000</f>
        <v>-1207.9459392348485</v>
      </c>
      <c r="V102" s="82">
        <v>56381</v>
      </c>
    </row>
    <row r="103" spans="1:22" s="76" customFormat="1" ht="12.75" x14ac:dyDescent="0.2">
      <c r="A103" s="75">
        <v>101</v>
      </c>
      <c r="B103" s="76" t="s">
        <v>239</v>
      </c>
      <c r="C103" s="77">
        <v>96</v>
      </c>
      <c r="D103" s="78" t="s">
        <v>240</v>
      </c>
      <c r="E103" s="79">
        <v>916641.5</v>
      </c>
      <c r="F103" s="79">
        <v>26437</v>
      </c>
      <c r="G103" s="79">
        <v>943078.5</v>
      </c>
      <c r="H103" s="80">
        <v>623578.4</v>
      </c>
      <c r="I103" s="80">
        <v>170500</v>
      </c>
      <c r="J103" s="80">
        <v>794078.4</v>
      </c>
      <c r="K103" s="80">
        <v>149000.1</v>
      </c>
      <c r="L103" s="80">
        <v>0</v>
      </c>
      <c r="M103" s="80">
        <v>0</v>
      </c>
      <c r="N103" s="80">
        <v>0</v>
      </c>
      <c r="O103" s="76">
        <v>0</v>
      </c>
      <c r="P103" s="76">
        <v>7985.3</v>
      </c>
      <c r="Q103" s="76">
        <v>0</v>
      </c>
      <c r="R103" s="76">
        <v>0</v>
      </c>
      <c r="S103" s="80">
        <v>0</v>
      </c>
      <c r="T103" s="80">
        <v>-7985.3</v>
      </c>
      <c r="U103" s="81">
        <f>K103/V103*1000</f>
        <v>1291.7777103472192</v>
      </c>
      <c r="V103" s="82">
        <v>115345</v>
      </c>
    </row>
    <row r="104" spans="1:22" s="76" customFormat="1" ht="12.75" x14ac:dyDescent="0.2">
      <c r="A104" s="75">
        <v>102</v>
      </c>
      <c r="B104" s="76" t="s">
        <v>247</v>
      </c>
      <c r="C104" s="77">
        <v>376</v>
      </c>
      <c r="D104" s="78" t="s">
        <v>248</v>
      </c>
      <c r="E104" s="79">
        <v>171830.5</v>
      </c>
      <c r="F104" s="79">
        <v>1099764.2</v>
      </c>
      <c r="G104" s="79">
        <v>1271594.7</v>
      </c>
      <c r="H104" s="80">
        <v>402300.6</v>
      </c>
      <c r="I104" s="80">
        <v>161001.5</v>
      </c>
      <c r="J104" s="80">
        <v>563302.1</v>
      </c>
      <c r="K104" s="80">
        <v>708292.6</v>
      </c>
      <c r="L104" s="80">
        <v>1249534.3</v>
      </c>
      <c r="M104" s="80">
        <v>870549.1</v>
      </c>
      <c r="N104" s="80">
        <v>378985.2</v>
      </c>
      <c r="O104" s="76">
        <v>0</v>
      </c>
      <c r="P104" s="76">
        <v>388015.4</v>
      </c>
      <c r="Q104" s="76">
        <v>0</v>
      </c>
      <c r="R104" s="76">
        <v>0</v>
      </c>
      <c r="S104" s="76">
        <v>0</v>
      </c>
      <c r="T104" s="80">
        <v>-9030.2000000000007</v>
      </c>
      <c r="U104" s="81">
        <f>K104/V104*1000</f>
        <v>815.76846353362839</v>
      </c>
      <c r="V104" s="82">
        <v>868252</v>
      </c>
    </row>
    <row r="105" spans="1:22" s="76" customFormat="1" ht="12.75" x14ac:dyDescent="0.2">
      <c r="A105" s="75">
        <v>103</v>
      </c>
      <c r="B105" s="76" t="s">
        <v>118</v>
      </c>
      <c r="C105" s="77">
        <v>471</v>
      </c>
      <c r="D105" s="78" t="s">
        <v>119</v>
      </c>
      <c r="E105" s="79">
        <v>98356.800000000003</v>
      </c>
      <c r="F105" s="79">
        <v>19785</v>
      </c>
      <c r="G105" s="79">
        <v>118141.8</v>
      </c>
      <c r="H105" s="80">
        <v>129400.8</v>
      </c>
      <c r="I105" s="80">
        <v>0</v>
      </c>
      <c r="J105" s="80">
        <v>129400.8</v>
      </c>
      <c r="K105" s="80">
        <v>-11259</v>
      </c>
      <c r="L105" s="80">
        <v>0</v>
      </c>
      <c r="M105" s="80">
        <v>0</v>
      </c>
      <c r="N105" s="80">
        <v>0</v>
      </c>
      <c r="O105" s="76">
        <v>0</v>
      </c>
      <c r="P105" s="76">
        <v>10046.200000000001</v>
      </c>
      <c r="Q105" s="76">
        <v>0</v>
      </c>
      <c r="R105" s="76">
        <v>0</v>
      </c>
      <c r="S105" s="80">
        <v>0</v>
      </c>
      <c r="T105" s="80">
        <v>-10046.200000000001</v>
      </c>
      <c r="U105" s="81">
        <f>K105/V105*1000</f>
        <v>-91.710313032003725</v>
      </c>
      <c r="V105" s="82">
        <v>122767</v>
      </c>
    </row>
    <row r="106" spans="1:22" s="76" customFormat="1" ht="12.75" x14ac:dyDescent="0.2">
      <c r="A106" s="75">
        <v>104</v>
      </c>
      <c r="B106" s="76" t="s">
        <v>302</v>
      </c>
      <c r="C106" s="77">
        <v>407</v>
      </c>
      <c r="D106" s="78" t="s">
        <v>303</v>
      </c>
      <c r="E106" s="79">
        <v>239</v>
      </c>
      <c r="F106" s="79">
        <v>11081.3</v>
      </c>
      <c r="G106" s="79">
        <v>11320.3</v>
      </c>
      <c r="H106" s="80">
        <v>23804.400000000001</v>
      </c>
      <c r="I106" s="80">
        <v>0</v>
      </c>
      <c r="J106" s="80">
        <v>23804.400000000001</v>
      </c>
      <c r="K106" s="80">
        <v>-12484.1</v>
      </c>
      <c r="L106" s="80">
        <v>0</v>
      </c>
      <c r="M106" s="76">
        <v>0</v>
      </c>
      <c r="N106" s="80">
        <v>0</v>
      </c>
      <c r="O106" s="76">
        <v>0</v>
      </c>
      <c r="P106" s="76">
        <v>11205.6</v>
      </c>
      <c r="Q106" s="76">
        <v>0</v>
      </c>
      <c r="R106" s="76">
        <v>0</v>
      </c>
      <c r="S106" s="80">
        <v>0</v>
      </c>
      <c r="T106" s="80">
        <v>-11205.6</v>
      </c>
      <c r="U106" s="81">
        <f>K106/V106*1000</f>
        <v>-112.65916453845669</v>
      </c>
      <c r="V106" s="82">
        <v>110813</v>
      </c>
    </row>
    <row r="107" spans="1:22" s="76" customFormat="1" ht="12.75" x14ac:dyDescent="0.2">
      <c r="A107" s="75">
        <v>105</v>
      </c>
      <c r="B107" s="76" t="s">
        <v>224</v>
      </c>
      <c r="C107" s="77">
        <v>21</v>
      </c>
      <c r="D107" s="78" t="s">
        <v>225</v>
      </c>
      <c r="E107" s="79">
        <v>90623.6</v>
      </c>
      <c r="F107" s="79">
        <v>477421.5</v>
      </c>
      <c r="G107" s="79">
        <v>568045.1</v>
      </c>
      <c r="H107" s="80">
        <v>603873.4</v>
      </c>
      <c r="I107" s="76">
        <v>0</v>
      </c>
      <c r="J107" s="80">
        <v>603873.4</v>
      </c>
      <c r="K107" s="80">
        <v>-35828.300000000003</v>
      </c>
      <c r="L107" s="80">
        <v>107945.3</v>
      </c>
      <c r="M107" s="80">
        <v>43507.4</v>
      </c>
      <c r="N107" s="80">
        <v>64437.9</v>
      </c>
      <c r="O107" s="76">
        <v>1922.8</v>
      </c>
      <c r="P107" s="76">
        <v>78147.8</v>
      </c>
      <c r="Q107" s="76">
        <v>0</v>
      </c>
      <c r="R107" s="76">
        <v>0</v>
      </c>
      <c r="S107" s="76">
        <v>0</v>
      </c>
      <c r="T107" s="80">
        <v>-11787.1</v>
      </c>
      <c r="U107" s="81">
        <f>K107/V107*1000</f>
        <v>-117.92917988756206</v>
      </c>
      <c r="V107" s="82">
        <v>303812</v>
      </c>
    </row>
    <row r="108" spans="1:22" s="76" customFormat="1" ht="12.75" x14ac:dyDescent="0.2">
      <c r="A108" s="75">
        <v>106</v>
      </c>
      <c r="B108" s="76" t="s">
        <v>274</v>
      </c>
      <c r="C108" s="77">
        <v>40</v>
      </c>
      <c r="D108" s="78" t="s">
        <v>275</v>
      </c>
      <c r="E108" s="79">
        <v>3067781.5</v>
      </c>
      <c r="F108" s="79">
        <v>2428685.4</v>
      </c>
      <c r="G108" s="79">
        <v>5496466.9000000004</v>
      </c>
      <c r="H108" s="80">
        <v>8883994.6999999993</v>
      </c>
      <c r="I108" s="80">
        <v>1452938.7</v>
      </c>
      <c r="J108" s="80">
        <v>10336933.4</v>
      </c>
      <c r="K108" s="80">
        <v>-4840466.5</v>
      </c>
      <c r="L108" s="80">
        <v>145932.4</v>
      </c>
      <c r="M108" s="80">
        <v>47626</v>
      </c>
      <c r="N108" s="80">
        <v>98306.4</v>
      </c>
      <c r="O108" s="76">
        <v>272537.7</v>
      </c>
      <c r="P108" s="76">
        <v>385405.6</v>
      </c>
      <c r="Q108" s="76">
        <v>0</v>
      </c>
      <c r="R108" s="76">
        <v>0</v>
      </c>
      <c r="S108" s="76">
        <v>0</v>
      </c>
      <c r="T108" s="80">
        <v>-14561.5</v>
      </c>
      <c r="U108" s="81">
        <f>K108/V108*1000</f>
        <v>-15179.63396774325</v>
      </c>
      <c r="V108" s="82">
        <v>318879</v>
      </c>
    </row>
    <row r="109" spans="1:22" s="76" customFormat="1" ht="12.75" x14ac:dyDescent="0.2">
      <c r="A109" s="75">
        <v>107</v>
      </c>
      <c r="B109" s="76" t="s">
        <v>212</v>
      </c>
      <c r="C109" s="77">
        <v>498</v>
      </c>
      <c r="D109" s="78" t="s">
        <v>213</v>
      </c>
      <c r="E109" s="79">
        <v>3219964.5</v>
      </c>
      <c r="F109" s="79">
        <v>25711237.199999999</v>
      </c>
      <c r="G109" s="79">
        <v>28931201.699999999</v>
      </c>
      <c r="H109" s="80">
        <v>2482654.7000000002</v>
      </c>
      <c r="I109" s="80">
        <v>0</v>
      </c>
      <c r="J109" s="80">
        <v>2482654.7000000002</v>
      </c>
      <c r="K109" s="80">
        <v>26448547</v>
      </c>
      <c r="L109" s="80">
        <v>10376277.5</v>
      </c>
      <c r="M109" s="80">
        <v>5734941.4000000004</v>
      </c>
      <c r="N109" s="80">
        <v>4641336.0999999996</v>
      </c>
      <c r="O109" s="76">
        <v>678888.8</v>
      </c>
      <c r="P109" s="76">
        <v>5135661.0999999996</v>
      </c>
      <c r="Q109" s="76">
        <v>0</v>
      </c>
      <c r="R109" s="80">
        <v>-182837.4</v>
      </c>
      <c r="S109" s="80">
        <v>18456.3</v>
      </c>
      <c r="T109" s="80">
        <v>-16729.900000000001</v>
      </c>
      <c r="U109" s="81">
        <f>K109/V109*1000</f>
        <v>275.52852947345792</v>
      </c>
      <c r="V109" s="82">
        <v>95992045</v>
      </c>
    </row>
    <row r="110" spans="1:22" s="76" customFormat="1" ht="12.75" x14ac:dyDescent="0.2">
      <c r="A110" s="75">
        <v>108</v>
      </c>
      <c r="B110" s="76" t="s">
        <v>236</v>
      </c>
      <c r="C110" s="77">
        <v>425</v>
      </c>
      <c r="D110" s="78" t="s">
        <v>237</v>
      </c>
      <c r="E110" s="79">
        <v>145283.29999999999</v>
      </c>
      <c r="F110" s="79">
        <v>2786642.6</v>
      </c>
      <c r="G110" s="79">
        <v>2931925.9</v>
      </c>
      <c r="H110" s="80">
        <v>846284.9</v>
      </c>
      <c r="I110" s="80">
        <v>1678445.5</v>
      </c>
      <c r="J110" s="80">
        <v>2524730.4</v>
      </c>
      <c r="K110" s="80">
        <v>407195.5</v>
      </c>
      <c r="L110" s="80">
        <v>0</v>
      </c>
      <c r="M110" s="80">
        <v>0</v>
      </c>
      <c r="N110" s="80">
        <v>0</v>
      </c>
      <c r="O110" s="76">
        <v>0</v>
      </c>
      <c r="P110" s="76">
        <v>19176.3</v>
      </c>
      <c r="Q110" s="76">
        <v>0</v>
      </c>
      <c r="R110" s="80">
        <v>0</v>
      </c>
      <c r="S110" s="80">
        <v>0</v>
      </c>
      <c r="T110" s="80">
        <v>-19176.3</v>
      </c>
      <c r="U110" s="81">
        <f>K110/V110*1000</f>
        <v>4083.3884877657447</v>
      </c>
      <c r="V110" s="82">
        <v>99720</v>
      </c>
    </row>
    <row r="111" spans="1:22" s="76" customFormat="1" ht="12.75" x14ac:dyDescent="0.2">
      <c r="A111" s="75">
        <v>109</v>
      </c>
      <c r="B111" s="76" t="s">
        <v>40</v>
      </c>
      <c r="C111" s="77">
        <v>366</v>
      </c>
      <c r="D111" s="78" t="s">
        <v>41</v>
      </c>
      <c r="E111" s="79">
        <v>136771.1</v>
      </c>
      <c r="F111" s="79">
        <v>1067645.7</v>
      </c>
      <c r="G111" s="79">
        <v>1204416.8</v>
      </c>
      <c r="H111" s="80">
        <v>547168.19999999995</v>
      </c>
      <c r="I111" s="80">
        <v>0</v>
      </c>
      <c r="J111" s="80">
        <v>547168.19999999995</v>
      </c>
      <c r="K111" s="80">
        <v>657248.6</v>
      </c>
      <c r="L111" s="80">
        <v>304983.8</v>
      </c>
      <c r="M111" s="80">
        <v>124883.9</v>
      </c>
      <c r="N111" s="80">
        <v>180099.9</v>
      </c>
      <c r="O111" s="76">
        <v>0</v>
      </c>
      <c r="P111" s="76">
        <v>203554.9</v>
      </c>
      <c r="Q111" s="76">
        <v>0</v>
      </c>
      <c r="R111" s="76">
        <v>0</v>
      </c>
      <c r="S111" s="76">
        <v>0</v>
      </c>
      <c r="T111" s="80">
        <v>-23455</v>
      </c>
      <c r="U111" s="81">
        <f>K111/V111*1000</f>
        <v>73.474181972656027</v>
      </c>
      <c r="V111" s="82">
        <v>8945300</v>
      </c>
    </row>
    <row r="112" spans="1:22" s="76" customFormat="1" ht="12.75" x14ac:dyDescent="0.2">
      <c r="A112" s="75">
        <v>110</v>
      </c>
      <c r="B112" s="76" t="s">
        <v>310</v>
      </c>
      <c r="C112" s="77">
        <v>98</v>
      </c>
      <c r="D112" s="78" t="s">
        <v>311</v>
      </c>
      <c r="E112" s="79">
        <v>102619.3</v>
      </c>
      <c r="F112" s="79">
        <v>324067.40000000002</v>
      </c>
      <c r="G112" s="79">
        <v>426686.7</v>
      </c>
      <c r="H112" s="80">
        <v>107890.6</v>
      </c>
      <c r="I112" s="76">
        <v>0</v>
      </c>
      <c r="J112" s="80">
        <v>107890.6</v>
      </c>
      <c r="K112" s="80">
        <v>318796.09999999998</v>
      </c>
      <c r="L112" s="80">
        <v>240899.6</v>
      </c>
      <c r="M112" s="80">
        <v>173018.7</v>
      </c>
      <c r="N112" s="80">
        <v>67880.899999999994</v>
      </c>
      <c r="O112" s="76">
        <v>0</v>
      </c>
      <c r="P112" s="76">
        <v>119284.1</v>
      </c>
      <c r="Q112" s="76">
        <v>21560.6</v>
      </c>
      <c r="R112" s="76">
        <v>0</v>
      </c>
      <c r="S112" s="76">
        <v>0</v>
      </c>
      <c r="T112" s="80">
        <v>-29842.6</v>
      </c>
      <c r="U112" s="81">
        <f>K112/V112*1000</f>
        <v>3338.0392444295521</v>
      </c>
      <c r="V112" s="82">
        <v>95504</v>
      </c>
    </row>
    <row r="113" spans="1:22" s="76" customFormat="1" ht="12.75" x14ac:dyDescent="0.2">
      <c r="A113" s="75">
        <v>111</v>
      </c>
      <c r="B113" s="76" t="s">
        <v>70</v>
      </c>
      <c r="C113" s="77">
        <v>490</v>
      </c>
      <c r="D113" s="78" t="s">
        <v>71</v>
      </c>
      <c r="E113" s="79">
        <v>15250</v>
      </c>
      <c r="F113" s="79">
        <v>0</v>
      </c>
      <c r="G113" s="79">
        <v>15250</v>
      </c>
      <c r="H113" s="80">
        <v>844601.6</v>
      </c>
      <c r="I113" s="80">
        <v>0</v>
      </c>
      <c r="J113" s="80">
        <v>844601.6</v>
      </c>
      <c r="K113" s="80">
        <v>-829351.6</v>
      </c>
      <c r="L113" s="80">
        <v>0</v>
      </c>
      <c r="M113" s="80">
        <v>0</v>
      </c>
      <c r="N113" s="80">
        <v>0</v>
      </c>
      <c r="O113" s="76">
        <v>0</v>
      </c>
      <c r="P113" s="76">
        <v>1254.8</v>
      </c>
      <c r="Q113" s="76">
        <v>-34303.5</v>
      </c>
      <c r="R113" s="76">
        <v>0</v>
      </c>
      <c r="S113" s="80">
        <v>0</v>
      </c>
      <c r="T113" s="80">
        <v>-35558.300000000003</v>
      </c>
      <c r="U113" s="81">
        <f>K113/V113*1000</f>
        <v>-20793.571518114579</v>
      </c>
      <c r="V113" s="82">
        <v>39885</v>
      </c>
    </row>
    <row r="114" spans="1:22" s="76" customFormat="1" ht="12.75" x14ac:dyDescent="0.2">
      <c r="A114" s="75">
        <v>112</v>
      </c>
      <c r="B114" s="76" t="s">
        <v>124</v>
      </c>
      <c r="C114" s="77">
        <v>201</v>
      </c>
      <c r="D114" s="78" t="s">
        <v>125</v>
      </c>
      <c r="E114" s="79">
        <v>3877188.8</v>
      </c>
      <c r="F114" s="79">
        <v>110222</v>
      </c>
      <c r="G114" s="79">
        <v>3987410.8</v>
      </c>
      <c r="H114" s="80">
        <v>4142073.7</v>
      </c>
      <c r="I114" s="76">
        <v>0</v>
      </c>
      <c r="J114" s="80">
        <v>4142073.7</v>
      </c>
      <c r="K114" s="80">
        <v>-154662.9</v>
      </c>
      <c r="L114" s="80">
        <v>0</v>
      </c>
      <c r="M114" s="80">
        <v>0</v>
      </c>
      <c r="N114" s="80">
        <v>0</v>
      </c>
      <c r="O114" s="76">
        <v>0</v>
      </c>
      <c r="P114" s="76">
        <v>37685.300000000003</v>
      </c>
      <c r="Q114" s="76">
        <v>0</v>
      </c>
      <c r="R114" s="76">
        <v>0</v>
      </c>
      <c r="S114" s="76">
        <v>0</v>
      </c>
      <c r="T114" s="80">
        <v>-37685.300000000003</v>
      </c>
      <c r="U114" s="81">
        <f>K114/V114*1000</f>
        <v>-29.710869064084832</v>
      </c>
      <c r="V114" s="82">
        <v>5205600</v>
      </c>
    </row>
    <row r="115" spans="1:22" s="76" customFormat="1" ht="12.75" x14ac:dyDescent="0.2">
      <c r="A115" s="75">
        <v>113</v>
      </c>
      <c r="B115" s="76" t="s">
        <v>276</v>
      </c>
      <c r="C115" s="77">
        <v>236</v>
      </c>
      <c r="D115" s="78" t="s">
        <v>277</v>
      </c>
      <c r="E115" s="79">
        <v>10367517.9</v>
      </c>
      <c r="F115" s="79">
        <v>5349895.5999999996</v>
      </c>
      <c r="G115" s="79">
        <v>15717413.5</v>
      </c>
      <c r="H115" s="80">
        <v>1936528.1</v>
      </c>
      <c r="I115" s="80">
        <v>12317783.4</v>
      </c>
      <c r="J115" s="80">
        <v>14254311.5</v>
      </c>
      <c r="K115" s="80">
        <v>1463102</v>
      </c>
      <c r="L115" s="80">
        <v>4138580</v>
      </c>
      <c r="M115" s="80">
        <v>3444942.2</v>
      </c>
      <c r="N115" s="80">
        <v>693637.8</v>
      </c>
      <c r="O115" s="76">
        <v>17575</v>
      </c>
      <c r="P115" s="76">
        <v>758249.1</v>
      </c>
      <c r="Q115" s="76">
        <v>0</v>
      </c>
      <c r="R115" s="76">
        <v>0</v>
      </c>
      <c r="S115" s="76">
        <v>0</v>
      </c>
      <c r="T115" s="80">
        <v>-47036.3</v>
      </c>
      <c r="U115" s="81">
        <f>K115/V115*1000</f>
        <v>1589.8461227519044</v>
      </c>
      <c r="V115" s="82">
        <v>920279</v>
      </c>
    </row>
    <row r="116" spans="1:22" s="76" customFormat="1" ht="12.75" x14ac:dyDescent="0.2">
      <c r="A116" s="75">
        <v>114</v>
      </c>
      <c r="B116" s="76" t="s">
        <v>188</v>
      </c>
      <c r="C116" s="77">
        <v>423</v>
      </c>
      <c r="D116" s="78" t="s">
        <v>189</v>
      </c>
      <c r="E116" s="79">
        <v>1002470.6</v>
      </c>
      <c r="F116" s="79">
        <v>666933.1</v>
      </c>
      <c r="G116" s="79">
        <v>1669403.7</v>
      </c>
      <c r="H116" s="80">
        <v>1506146.8</v>
      </c>
      <c r="I116" s="80">
        <v>180000</v>
      </c>
      <c r="J116" s="80">
        <v>1686146.8</v>
      </c>
      <c r="K116" s="80">
        <v>-16743.099999999999</v>
      </c>
      <c r="L116" s="80">
        <v>0</v>
      </c>
      <c r="M116" s="80">
        <v>0</v>
      </c>
      <c r="N116" s="80">
        <v>0</v>
      </c>
      <c r="O116" s="76">
        <v>0</v>
      </c>
      <c r="P116" s="76">
        <v>47093</v>
      </c>
      <c r="Q116" s="76">
        <v>0</v>
      </c>
      <c r="R116" s="76">
        <v>0</v>
      </c>
      <c r="S116" s="80">
        <v>0</v>
      </c>
      <c r="T116" s="80">
        <v>-47093</v>
      </c>
      <c r="U116" s="81">
        <f>K116/V116*1000</f>
        <v>-11.061977890711509</v>
      </c>
      <c r="V116" s="82">
        <v>1513572</v>
      </c>
    </row>
    <row r="117" spans="1:22" s="76" customFormat="1" ht="12.75" x14ac:dyDescent="0.2">
      <c r="A117" s="75">
        <v>115</v>
      </c>
      <c r="B117" s="76" t="s">
        <v>80</v>
      </c>
      <c r="C117" s="77">
        <v>373</v>
      </c>
      <c r="D117" s="78" t="s">
        <v>81</v>
      </c>
      <c r="E117" s="79">
        <v>18972.5</v>
      </c>
      <c r="F117" s="79">
        <v>134939.20000000001</v>
      </c>
      <c r="G117" s="79">
        <v>153911.70000000001</v>
      </c>
      <c r="H117" s="80">
        <v>237045.2</v>
      </c>
      <c r="I117" s="80">
        <v>3417984.5</v>
      </c>
      <c r="J117" s="80">
        <v>3655029.7</v>
      </c>
      <c r="K117" s="80">
        <v>-3501118</v>
      </c>
      <c r="L117" s="80">
        <v>14012.7</v>
      </c>
      <c r="M117" s="80">
        <v>0</v>
      </c>
      <c r="N117" s="80">
        <v>14012.7</v>
      </c>
      <c r="O117" s="76">
        <v>114.9</v>
      </c>
      <c r="P117" s="76">
        <v>66913.899999999994</v>
      </c>
      <c r="Q117" s="76">
        <v>0</v>
      </c>
      <c r="R117" s="76">
        <v>0</v>
      </c>
      <c r="S117" s="80">
        <v>0</v>
      </c>
      <c r="T117" s="80">
        <v>-52786.3</v>
      </c>
      <c r="U117" s="81">
        <f>K117/V117*1000</f>
        <v>-37077.90227267913</v>
      </c>
      <c r="V117" s="82">
        <v>94426</v>
      </c>
    </row>
    <row r="118" spans="1:22" s="76" customFormat="1" ht="12.75" x14ac:dyDescent="0.2">
      <c r="A118" s="75">
        <v>116</v>
      </c>
      <c r="B118" s="76" t="s">
        <v>294</v>
      </c>
      <c r="C118" s="77">
        <v>97</v>
      </c>
      <c r="D118" s="78" t="s">
        <v>295</v>
      </c>
      <c r="E118" s="79">
        <v>7527594.5999999996</v>
      </c>
      <c r="F118" s="79">
        <v>947236.8</v>
      </c>
      <c r="G118" s="79">
        <v>8474831.4000000004</v>
      </c>
      <c r="H118" s="80">
        <v>7744604.7999999998</v>
      </c>
      <c r="I118" s="80">
        <v>244807.6</v>
      </c>
      <c r="J118" s="80">
        <v>7989412.4000000004</v>
      </c>
      <c r="K118" s="80">
        <v>485419</v>
      </c>
      <c r="L118" s="80">
        <v>73491</v>
      </c>
      <c r="M118" s="80">
        <v>0</v>
      </c>
      <c r="N118" s="80">
        <v>73491</v>
      </c>
      <c r="O118" s="76">
        <v>28.4</v>
      </c>
      <c r="P118" s="76">
        <v>131376.6</v>
      </c>
      <c r="Q118" s="76">
        <v>0</v>
      </c>
      <c r="R118" s="76">
        <v>0</v>
      </c>
      <c r="S118" s="76">
        <v>100.8</v>
      </c>
      <c r="T118" s="80">
        <v>-57958</v>
      </c>
      <c r="U118" s="81">
        <f>K118/V118*1000</f>
        <v>544.56532957589729</v>
      </c>
      <c r="V118" s="82">
        <v>891388</v>
      </c>
    </row>
    <row r="119" spans="1:22" s="76" customFormat="1" ht="12.75" x14ac:dyDescent="0.2">
      <c r="A119" s="75">
        <v>117</v>
      </c>
      <c r="B119" s="76" t="s">
        <v>72</v>
      </c>
      <c r="C119" s="77">
        <v>532</v>
      </c>
      <c r="D119" s="78" t="s">
        <v>73</v>
      </c>
      <c r="E119" s="79">
        <v>8355569.4000000004</v>
      </c>
      <c r="F119" s="79">
        <v>23048292.699999999</v>
      </c>
      <c r="G119" s="79">
        <v>31403862.100000001</v>
      </c>
      <c r="H119" s="80">
        <v>14546868.1</v>
      </c>
      <c r="I119" s="80">
        <v>0</v>
      </c>
      <c r="J119" s="80">
        <v>14546868.1</v>
      </c>
      <c r="K119" s="80">
        <v>16856994</v>
      </c>
      <c r="L119" s="80">
        <v>27370.7</v>
      </c>
      <c r="M119" s="80">
        <v>21107.8</v>
      </c>
      <c r="N119" s="80">
        <v>6262.9</v>
      </c>
      <c r="O119" s="76">
        <v>0</v>
      </c>
      <c r="P119" s="76">
        <v>43389.3</v>
      </c>
      <c r="Q119" s="76">
        <v>-29155.8</v>
      </c>
      <c r="R119" s="80">
        <v>0</v>
      </c>
      <c r="S119" s="76">
        <v>0</v>
      </c>
      <c r="T119" s="80">
        <v>-66282.2</v>
      </c>
      <c r="U119" s="81">
        <f>K119/V119*1000</f>
        <v>166.37781742013379</v>
      </c>
      <c r="V119" s="82">
        <v>101317557</v>
      </c>
    </row>
    <row r="120" spans="1:22" s="76" customFormat="1" ht="12.75" x14ac:dyDescent="0.2">
      <c r="A120" s="75">
        <v>118</v>
      </c>
      <c r="B120" s="76" t="s">
        <v>202</v>
      </c>
      <c r="C120" s="77">
        <v>239</v>
      </c>
      <c r="D120" s="78" t="s">
        <v>203</v>
      </c>
      <c r="E120" s="79">
        <v>1911783.8</v>
      </c>
      <c r="F120" s="79">
        <v>298557.8</v>
      </c>
      <c r="G120" s="79">
        <v>2210341.6</v>
      </c>
      <c r="H120" s="80">
        <v>1726699.2</v>
      </c>
      <c r="I120" s="80">
        <v>734173.5</v>
      </c>
      <c r="J120" s="80">
        <v>2460872.7000000002</v>
      </c>
      <c r="K120" s="80">
        <v>-250531.1</v>
      </c>
      <c r="L120" s="80">
        <v>1425237.7</v>
      </c>
      <c r="M120" s="80">
        <v>938935.8</v>
      </c>
      <c r="N120" s="80">
        <v>486301.9</v>
      </c>
      <c r="O120" s="76">
        <v>0</v>
      </c>
      <c r="P120" s="76">
        <v>553764.69999999995</v>
      </c>
      <c r="Q120" s="76">
        <v>0</v>
      </c>
      <c r="R120" s="80">
        <v>0</v>
      </c>
      <c r="S120" s="76">
        <v>0</v>
      </c>
      <c r="T120" s="80">
        <v>-67462.8</v>
      </c>
      <c r="U120" s="81">
        <f>K120/V120*1000</f>
        <v>-1310.4461763782822</v>
      </c>
      <c r="V120" s="82">
        <v>191180</v>
      </c>
    </row>
    <row r="121" spans="1:22" s="76" customFormat="1" ht="12.75" x14ac:dyDescent="0.2">
      <c r="A121" s="75">
        <v>119</v>
      </c>
      <c r="B121" s="76" t="s">
        <v>88</v>
      </c>
      <c r="C121" s="77">
        <v>61</v>
      </c>
      <c r="D121" s="78" t="s">
        <v>89</v>
      </c>
      <c r="E121" s="79">
        <v>39581.699999999997</v>
      </c>
      <c r="F121" s="79">
        <v>250259.1</v>
      </c>
      <c r="G121" s="79">
        <v>289840.8</v>
      </c>
      <c r="H121" s="80">
        <v>324671.09999999998</v>
      </c>
      <c r="I121" s="76">
        <v>0</v>
      </c>
      <c r="J121" s="80">
        <v>324671.09999999998</v>
      </c>
      <c r="K121" s="80">
        <v>-34830.300000000003</v>
      </c>
      <c r="L121" s="80">
        <v>3164.9</v>
      </c>
      <c r="M121" s="80">
        <v>0</v>
      </c>
      <c r="N121" s="80">
        <v>3164.9</v>
      </c>
      <c r="O121" s="76">
        <v>219.7</v>
      </c>
      <c r="P121" s="76">
        <v>71057.3</v>
      </c>
      <c r="Q121" s="76">
        <v>0</v>
      </c>
      <c r="R121" s="76">
        <v>0</v>
      </c>
      <c r="S121" s="80">
        <v>0</v>
      </c>
      <c r="T121" s="80">
        <v>-67672.7</v>
      </c>
      <c r="U121" s="81">
        <f>K121/V121*1000</f>
        <v>-469.60724831128914</v>
      </c>
      <c r="V121" s="82">
        <v>74169</v>
      </c>
    </row>
    <row r="122" spans="1:22" s="76" customFormat="1" ht="12.75" x14ac:dyDescent="0.2">
      <c r="A122" s="75">
        <v>120</v>
      </c>
      <c r="B122" s="76" t="s">
        <v>300</v>
      </c>
      <c r="C122" s="77">
        <v>41</v>
      </c>
      <c r="D122" s="78" t="s">
        <v>301</v>
      </c>
      <c r="E122" s="79">
        <v>82828.3</v>
      </c>
      <c r="F122" s="79">
        <v>444976.6</v>
      </c>
      <c r="G122" s="79">
        <v>527804.9</v>
      </c>
      <c r="H122" s="80">
        <v>26015.9</v>
      </c>
      <c r="I122" s="76">
        <v>0</v>
      </c>
      <c r="J122" s="80">
        <v>26015.9</v>
      </c>
      <c r="K122" s="80">
        <v>501789</v>
      </c>
      <c r="L122" s="80">
        <v>27360.7</v>
      </c>
      <c r="M122" s="76">
        <v>0</v>
      </c>
      <c r="N122" s="80">
        <v>27360.7</v>
      </c>
      <c r="O122" s="76">
        <v>7597</v>
      </c>
      <c r="P122" s="76">
        <v>123984</v>
      </c>
      <c r="Q122" s="76">
        <v>0</v>
      </c>
      <c r="R122" s="76">
        <v>0</v>
      </c>
      <c r="S122" s="76">
        <v>0</v>
      </c>
      <c r="T122" s="80">
        <v>-89026.3</v>
      </c>
      <c r="U122" s="81">
        <f>K122/V122*1000</f>
        <v>4087.7608876289164</v>
      </c>
      <c r="V122" s="82">
        <v>122754</v>
      </c>
    </row>
    <row r="123" spans="1:22" s="76" customFormat="1" ht="12.75" x14ac:dyDescent="0.2">
      <c r="A123" s="75">
        <v>121</v>
      </c>
      <c r="B123" s="76" t="s">
        <v>210</v>
      </c>
      <c r="C123" s="77">
        <v>380</v>
      </c>
      <c r="D123" s="78" t="s">
        <v>211</v>
      </c>
      <c r="E123" s="79">
        <v>467570.3</v>
      </c>
      <c r="F123" s="79">
        <v>1190531.3999999999</v>
      </c>
      <c r="G123" s="79">
        <v>1658101.7</v>
      </c>
      <c r="H123" s="80">
        <v>705435.1</v>
      </c>
      <c r="I123" s="80">
        <v>0</v>
      </c>
      <c r="J123" s="80">
        <v>705435.1</v>
      </c>
      <c r="K123" s="80">
        <v>952666.6</v>
      </c>
      <c r="L123" s="80">
        <v>2488037.2999999998</v>
      </c>
      <c r="M123" s="80">
        <v>1759526.7</v>
      </c>
      <c r="N123" s="80">
        <v>728510.6</v>
      </c>
      <c r="O123" s="76">
        <v>6226.5</v>
      </c>
      <c r="P123" s="76">
        <v>816435.1</v>
      </c>
      <c r="Q123" s="76">
        <v>-9444.2999999999993</v>
      </c>
      <c r="R123" s="80">
        <v>0</v>
      </c>
      <c r="S123" s="76">
        <v>0</v>
      </c>
      <c r="T123" s="80">
        <v>-91142.3</v>
      </c>
      <c r="U123" s="81">
        <f>K123/V123*1000</f>
        <v>1542.2354537183633</v>
      </c>
      <c r="V123" s="82">
        <v>617718</v>
      </c>
    </row>
    <row r="124" spans="1:22" s="76" customFormat="1" ht="12.75" x14ac:dyDescent="0.2">
      <c r="A124" s="75">
        <v>122</v>
      </c>
      <c r="B124" s="76" t="s">
        <v>292</v>
      </c>
      <c r="C124" s="77">
        <v>317</v>
      </c>
      <c r="D124" s="78" t="s">
        <v>293</v>
      </c>
      <c r="E124" s="79">
        <v>2178202.5</v>
      </c>
      <c r="F124" s="79">
        <v>523102.9</v>
      </c>
      <c r="G124" s="79">
        <v>2701305.4</v>
      </c>
      <c r="H124" s="80">
        <v>1323715.2</v>
      </c>
      <c r="I124" s="80">
        <v>729905</v>
      </c>
      <c r="J124" s="80">
        <v>2053620.2</v>
      </c>
      <c r="K124" s="80">
        <v>647685.19999999995</v>
      </c>
      <c r="L124" s="80">
        <v>1112007.7</v>
      </c>
      <c r="M124" s="80">
        <v>1072852.3999999999</v>
      </c>
      <c r="N124" s="80">
        <v>39155.300000000003</v>
      </c>
      <c r="O124" s="76">
        <v>0</v>
      </c>
      <c r="P124" s="76">
        <v>137155.70000000001</v>
      </c>
      <c r="Q124" s="76">
        <v>0</v>
      </c>
      <c r="R124" s="76">
        <v>0</v>
      </c>
      <c r="S124" s="76">
        <v>0</v>
      </c>
      <c r="T124" s="80">
        <v>-98000.4</v>
      </c>
      <c r="U124" s="81">
        <f>K124/V124*1000</f>
        <v>13.978434518548362</v>
      </c>
      <c r="V124" s="82">
        <v>46334602</v>
      </c>
    </row>
    <row r="125" spans="1:22" s="76" customFormat="1" ht="12.75" x14ac:dyDescent="0.2">
      <c r="A125" s="75">
        <v>123</v>
      </c>
      <c r="B125" s="76" t="s">
        <v>350</v>
      </c>
      <c r="C125" s="77">
        <v>188</v>
      </c>
      <c r="D125" s="78" t="s">
        <v>351</v>
      </c>
      <c r="E125" s="79">
        <v>94055.5</v>
      </c>
      <c r="F125" s="79">
        <v>838746.1</v>
      </c>
      <c r="G125" s="79">
        <v>932801.6</v>
      </c>
      <c r="H125" s="80">
        <v>313016.7</v>
      </c>
      <c r="I125" s="76">
        <v>0</v>
      </c>
      <c r="J125" s="80">
        <v>313016.7</v>
      </c>
      <c r="K125" s="80">
        <v>619784.9</v>
      </c>
      <c r="L125" s="80">
        <v>851691.3</v>
      </c>
      <c r="M125" s="80">
        <v>435388.4</v>
      </c>
      <c r="N125" s="80">
        <v>416302.9</v>
      </c>
      <c r="O125" s="76">
        <v>36000.6</v>
      </c>
      <c r="P125" s="76">
        <v>575815.69999999995</v>
      </c>
      <c r="Q125" s="76">
        <v>0</v>
      </c>
      <c r="R125" s="76">
        <v>0</v>
      </c>
      <c r="S125" s="76">
        <v>7.8</v>
      </c>
      <c r="T125" s="80">
        <v>-123520</v>
      </c>
      <c r="U125" s="81">
        <f>K125/V125*1000</f>
        <v>10477.835068974844</v>
      </c>
      <c r="V125" s="82">
        <v>59152</v>
      </c>
    </row>
    <row r="126" spans="1:22" s="76" customFormat="1" ht="12.75" x14ac:dyDescent="0.2">
      <c r="A126" s="75">
        <v>124</v>
      </c>
      <c r="B126" s="76" t="s">
        <v>338</v>
      </c>
      <c r="C126" s="77">
        <v>133</v>
      </c>
      <c r="D126" s="78" t="s">
        <v>339</v>
      </c>
      <c r="E126" s="79">
        <v>0</v>
      </c>
      <c r="F126" s="79">
        <v>387575.6</v>
      </c>
      <c r="G126" s="79">
        <v>387575.6</v>
      </c>
      <c r="H126" s="80">
        <v>42752</v>
      </c>
      <c r="I126" s="76">
        <v>0</v>
      </c>
      <c r="J126" s="80">
        <v>42752</v>
      </c>
      <c r="K126" s="80">
        <v>344823.6</v>
      </c>
      <c r="L126" s="80">
        <v>0</v>
      </c>
      <c r="M126" s="76">
        <v>0</v>
      </c>
      <c r="N126" s="80">
        <v>0</v>
      </c>
      <c r="O126" s="76">
        <v>0</v>
      </c>
      <c r="P126" s="76">
        <v>136800</v>
      </c>
      <c r="Q126" s="76">
        <v>0</v>
      </c>
      <c r="R126" s="76">
        <v>0</v>
      </c>
      <c r="S126" s="80">
        <v>0</v>
      </c>
      <c r="T126" s="80">
        <v>-136800</v>
      </c>
      <c r="U126" s="81">
        <f>K126/V126*1000</f>
        <v>167.70189235325873</v>
      </c>
      <c r="V126" s="82">
        <v>2056170</v>
      </c>
    </row>
    <row r="127" spans="1:22" s="76" customFormat="1" ht="12.75" x14ac:dyDescent="0.2">
      <c r="A127" s="75">
        <v>125</v>
      </c>
      <c r="B127" s="76" t="s">
        <v>333</v>
      </c>
      <c r="C127" s="77">
        <v>175</v>
      </c>
      <c r="D127" s="78" t="s">
        <v>179</v>
      </c>
      <c r="E127" s="79">
        <v>75301.2</v>
      </c>
      <c r="F127" s="79">
        <v>1548516</v>
      </c>
      <c r="G127" s="79">
        <v>1623817.2</v>
      </c>
      <c r="H127" s="80">
        <v>206832.5</v>
      </c>
      <c r="I127" s="80">
        <v>0</v>
      </c>
      <c r="J127" s="80">
        <v>206832.5</v>
      </c>
      <c r="K127" s="80">
        <v>1416984.7</v>
      </c>
      <c r="L127" s="80">
        <v>19160</v>
      </c>
      <c r="M127" s="80">
        <v>0</v>
      </c>
      <c r="N127" s="80">
        <v>19160</v>
      </c>
      <c r="O127" s="76">
        <v>2102.6</v>
      </c>
      <c r="P127" s="76">
        <v>168644.5</v>
      </c>
      <c r="Q127" s="76">
        <v>0</v>
      </c>
      <c r="R127" s="76">
        <v>0</v>
      </c>
      <c r="S127" s="76">
        <v>0</v>
      </c>
      <c r="T127" s="80">
        <v>-147381.9</v>
      </c>
      <c r="U127" s="81">
        <f>K127/V127*1000</f>
        <v>8.9753827991423822</v>
      </c>
      <c r="V127" s="82">
        <v>157874570</v>
      </c>
    </row>
    <row r="128" spans="1:22" s="76" customFormat="1" ht="12.75" x14ac:dyDescent="0.2">
      <c r="A128" s="75">
        <v>126</v>
      </c>
      <c r="B128" s="76" t="s">
        <v>126</v>
      </c>
      <c r="C128" s="77">
        <v>527</v>
      </c>
      <c r="D128" s="78" t="s">
        <v>127</v>
      </c>
      <c r="E128" s="79">
        <v>20366.7</v>
      </c>
      <c r="F128" s="79">
        <v>1116201.6000000001</v>
      </c>
      <c r="G128" s="79">
        <v>1136568.3</v>
      </c>
      <c r="H128" s="80">
        <v>40703.599999999999</v>
      </c>
      <c r="I128" s="76">
        <v>0</v>
      </c>
      <c r="J128" s="80">
        <v>40703.599999999999</v>
      </c>
      <c r="K128" s="80">
        <v>1095864.7</v>
      </c>
      <c r="L128" s="80">
        <v>53600</v>
      </c>
      <c r="M128" s="76">
        <v>0</v>
      </c>
      <c r="N128" s="80">
        <v>53600</v>
      </c>
      <c r="O128" s="76">
        <v>0</v>
      </c>
      <c r="P128" s="76">
        <v>205359</v>
      </c>
      <c r="Q128" s="76">
        <v>0</v>
      </c>
      <c r="R128" s="76">
        <v>0</v>
      </c>
      <c r="S128" s="76">
        <v>0</v>
      </c>
      <c r="T128" s="80">
        <v>-151759</v>
      </c>
      <c r="U128" s="81">
        <f>K128/V128*1000</f>
        <v>112.96995401369641</v>
      </c>
      <c r="V128" s="82">
        <v>9700497</v>
      </c>
    </row>
    <row r="129" spans="1:22" s="76" customFormat="1" ht="12.75" x14ac:dyDescent="0.2">
      <c r="A129" s="75">
        <v>127</v>
      </c>
      <c r="B129" s="76" t="s">
        <v>306</v>
      </c>
      <c r="C129" s="77">
        <v>142</v>
      </c>
      <c r="D129" s="78" t="s">
        <v>307</v>
      </c>
      <c r="E129" s="79">
        <v>81055.399999999994</v>
      </c>
      <c r="F129" s="79">
        <v>75029.399999999994</v>
      </c>
      <c r="G129" s="79">
        <v>156084.79999999999</v>
      </c>
      <c r="H129" s="80">
        <v>1346583.1</v>
      </c>
      <c r="I129" s="80">
        <v>3341.1</v>
      </c>
      <c r="J129" s="80">
        <v>1349924.2</v>
      </c>
      <c r="K129" s="80">
        <v>-1193839.3999999999</v>
      </c>
      <c r="L129" s="80">
        <v>36363.599999999999</v>
      </c>
      <c r="M129" s="76">
        <v>0</v>
      </c>
      <c r="N129" s="80">
        <v>36363.599999999999</v>
      </c>
      <c r="O129" s="76">
        <v>0</v>
      </c>
      <c r="P129" s="76">
        <v>189847.2</v>
      </c>
      <c r="Q129" s="76">
        <v>0</v>
      </c>
      <c r="R129" s="76">
        <v>0</v>
      </c>
      <c r="S129" s="76">
        <v>0</v>
      </c>
      <c r="T129" s="80">
        <v>-153483.6</v>
      </c>
      <c r="U129" s="81">
        <f>K129/V129*1000</f>
        <v>-16063.933367421083</v>
      </c>
      <c r="V129" s="82">
        <v>74318</v>
      </c>
    </row>
    <row r="130" spans="1:22" s="76" customFormat="1" ht="12.75" x14ac:dyDescent="0.2">
      <c r="A130" s="75">
        <v>128</v>
      </c>
      <c r="B130" s="76" t="s">
        <v>130</v>
      </c>
      <c r="C130" s="77">
        <v>309</v>
      </c>
      <c r="D130" s="78" t="s">
        <v>131</v>
      </c>
      <c r="E130" s="79">
        <v>14644132.4</v>
      </c>
      <c r="F130" s="79">
        <v>67433682.5</v>
      </c>
      <c r="G130" s="79">
        <v>82077814.900000006</v>
      </c>
      <c r="H130" s="80">
        <v>35358702.399999999</v>
      </c>
      <c r="I130" s="80">
        <v>25489578.199999999</v>
      </c>
      <c r="J130" s="80">
        <v>60848280.600000001</v>
      </c>
      <c r="K130" s="80">
        <v>21229534.300000001</v>
      </c>
      <c r="L130" s="80">
        <v>63869937.299999997</v>
      </c>
      <c r="M130" s="80">
        <v>58581666.899999999</v>
      </c>
      <c r="N130" s="80">
        <v>5288270.4000000004</v>
      </c>
      <c r="O130" s="76">
        <v>2107845.1</v>
      </c>
      <c r="P130" s="76">
        <v>6736049.9000000004</v>
      </c>
      <c r="Q130" s="76">
        <v>-576714.9</v>
      </c>
      <c r="R130" s="76">
        <v>0</v>
      </c>
      <c r="S130" s="80">
        <v>239048.7</v>
      </c>
      <c r="T130" s="80">
        <v>-155698</v>
      </c>
      <c r="U130" s="81">
        <f>K130/V130*1000</f>
        <v>2087.4168284294515</v>
      </c>
      <c r="V130" s="82">
        <v>10170242</v>
      </c>
    </row>
    <row r="131" spans="1:22" s="76" customFormat="1" ht="12.75" x14ac:dyDescent="0.2">
      <c r="A131" s="75">
        <v>129</v>
      </c>
      <c r="B131" s="76" t="s">
        <v>352</v>
      </c>
      <c r="C131" s="77">
        <v>217</v>
      </c>
      <c r="D131" s="78" t="s">
        <v>178</v>
      </c>
      <c r="E131" s="79">
        <v>347136.6</v>
      </c>
      <c r="F131" s="79">
        <v>3194216.4</v>
      </c>
      <c r="G131" s="79">
        <v>3541353</v>
      </c>
      <c r="H131" s="80">
        <v>542164.5</v>
      </c>
      <c r="I131" s="76">
        <v>0</v>
      </c>
      <c r="J131" s="80">
        <v>542164.5</v>
      </c>
      <c r="K131" s="80">
        <v>2999188.5</v>
      </c>
      <c r="L131" s="80">
        <v>2674199.4</v>
      </c>
      <c r="M131" s="80">
        <v>2346134.2999999998</v>
      </c>
      <c r="N131" s="80">
        <v>328065.09999999998</v>
      </c>
      <c r="O131" s="76">
        <v>116.6</v>
      </c>
      <c r="P131" s="76">
        <v>497637.2</v>
      </c>
      <c r="Q131" s="76">
        <v>0</v>
      </c>
      <c r="R131" s="76">
        <v>0</v>
      </c>
      <c r="S131" s="76">
        <v>0</v>
      </c>
      <c r="T131" s="80">
        <v>-169455.5</v>
      </c>
      <c r="U131" s="81">
        <f>K131/V131*1000</f>
        <v>18360.617450979193</v>
      </c>
      <c r="V131" s="82">
        <v>163349</v>
      </c>
    </row>
    <row r="132" spans="1:22" s="76" customFormat="1" ht="12.75" x14ac:dyDescent="0.2">
      <c r="A132" s="75">
        <v>130</v>
      </c>
      <c r="B132" s="76" t="s">
        <v>116</v>
      </c>
      <c r="C132" s="77">
        <v>25</v>
      </c>
      <c r="D132" s="78" t="s">
        <v>117</v>
      </c>
      <c r="E132" s="79">
        <v>3870193.5</v>
      </c>
      <c r="F132" s="79">
        <v>882572.6</v>
      </c>
      <c r="G132" s="79">
        <v>4752766.0999999996</v>
      </c>
      <c r="H132" s="80">
        <v>3224768.6</v>
      </c>
      <c r="I132" s="80">
        <v>0</v>
      </c>
      <c r="J132" s="80">
        <v>3224768.6</v>
      </c>
      <c r="K132" s="80">
        <v>1527997.5</v>
      </c>
      <c r="L132" s="80">
        <v>1510341.4</v>
      </c>
      <c r="M132" s="80">
        <v>836394.2</v>
      </c>
      <c r="N132" s="80">
        <v>673947.2</v>
      </c>
      <c r="O132" s="76">
        <v>2.2999999999999998</v>
      </c>
      <c r="P132" s="76">
        <v>868173.2</v>
      </c>
      <c r="Q132" s="76">
        <v>0.5</v>
      </c>
      <c r="R132" s="80">
        <v>0</v>
      </c>
      <c r="S132" s="80">
        <v>0.2</v>
      </c>
      <c r="T132" s="80">
        <v>-194223.4</v>
      </c>
      <c r="U132" s="81">
        <f>K132/V132*1000</f>
        <v>96.286789663999514</v>
      </c>
      <c r="V132" s="82">
        <v>15869233</v>
      </c>
    </row>
    <row r="133" spans="1:22" s="76" customFormat="1" ht="12.75" x14ac:dyDescent="0.2">
      <c r="A133" s="75">
        <v>131</v>
      </c>
      <c r="B133" s="76" t="s">
        <v>198</v>
      </c>
      <c r="C133" s="77">
        <v>476</v>
      </c>
      <c r="D133" s="78" t="s">
        <v>199</v>
      </c>
      <c r="E133" s="79">
        <v>14117673.199999999</v>
      </c>
      <c r="F133" s="79">
        <v>14383071.800000001</v>
      </c>
      <c r="G133" s="79">
        <v>28500745</v>
      </c>
      <c r="H133" s="80">
        <v>358673.1</v>
      </c>
      <c r="I133" s="80">
        <v>0</v>
      </c>
      <c r="J133" s="80">
        <v>358673.1</v>
      </c>
      <c r="K133" s="80">
        <v>28142071.899999999</v>
      </c>
      <c r="L133" s="80">
        <v>11026339.699999999</v>
      </c>
      <c r="M133" s="80">
        <v>9058474.1999999993</v>
      </c>
      <c r="N133" s="80">
        <v>1967865.5</v>
      </c>
      <c r="O133" s="76">
        <v>228936.4</v>
      </c>
      <c r="P133" s="76">
        <v>2261550.7000000002</v>
      </c>
      <c r="Q133" s="76">
        <v>-11371</v>
      </c>
      <c r="R133" s="80">
        <v>-128068.4</v>
      </c>
      <c r="S133" s="80">
        <v>0</v>
      </c>
      <c r="T133" s="80">
        <v>-204188.2</v>
      </c>
      <c r="U133" s="81">
        <f>K133/V133*1000</f>
        <v>692097.58250946819</v>
      </c>
      <c r="V133" s="82">
        <v>40662</v>
      </c>
    </row>
    <row r="134" spans="1:22" s="76" customFormat="1" ht="12.75" x14ac:dyDescent="0.2">
      <c r="A134" s="75">
        <v>132</v>
      </c>
      <c r="B134" s="76" t="s">
        <v>206</v>
      </c>
      <c r="C134" s="77">
        <v>252</v>
      </c>
      <c r="D134" s="78" t="s">
        <v>207</v>
      </c>
      <c r="E134" s="79">
        <v>4255615.3</v>
      </c>
      <c r="F134" s="79">
        <v>37821262.899999999</v>
      </c>
      <c r="G134" s="79">
        <v>42076878.200000003</v>
      </c>
      <c r="H134" s="80">
        <v>4999682.0999999996</v>
      </c>
      <c r="I134" s="80">
        <v>4050000</v>
      </c>
      <c r="J134" s="80">
        <v>9049682.0999999996</v>
      </c>
      <c r="K134" s="80">
        <v>33027196.100000001</v>
      </c>
      <c r="L134" s="80">
        <v>152278.1</v>
      </c>
      <c r="M134" s="80">
        <v>281037.3</v>
      </c>
      <c r="N134" s="80">
        <v>-128759.2</v>
      </c>
      <c r="O134" s="76">
        <v>198.1</v>
      </c>
      <c r="P134" s="76">
        <v>100589.1</v>
      </c>
      <c r="Q134" s="76">
        <v>0</v>
      </c>
      <c r="R134" s="76">
        <v>0</v>
      </c>
      <c r="S134" s="76">
        <v>0</v>
      </c>
      <c r="T134" s="80">
        <v>-229150.2</v>
      </c>
      <c r="U134" s="81">
        <f>K134/V134*1000</f>
        <v>53737.446937291228</v>
      </c>
      <c r="V134" s="82">
        <v>614603</v>
      </c>
    </row>
    <row r="135" spans="1:22" s="76" customFormat="1" ht="12.75" x14ac:dyDescent="0.2">
      <c r="A135" s="75">
        <v>133</v>
      </c>
      <c r="B135" s="76" t="s">
        <v>60</v>
      </c>
      <c r="C135" s="77">
        <v>234</v>
      </c>
      <c r="D135" s="78" t="s">
        <v>61</v>
      </c>
      <c r="E135" s="79">
        <v>5988457.2999999998</v>
      </c>
      <c r="F135" s="79">
        <v>1671823.3</v>
      </c>
      <c r="G135" s="79">
        <v>7660280.5999999996</v>
      </c>
      <c r="H135" s="80">
        <v>7382889.0999999996</v>
      </c>
      <c r="I135" s="76">
        <v>0</v>
      </c>
      <c r="J135" s="80">
        <v>7382889.0999999996</v>
      </c>
      <c r="K135" s="80">
        <v>277391.5</v>
      </c>
      <c r="L135" s="80">
        <v>3246089.7</v>
      </c>
      <c r="M135" s="80">
        <v>2943463.1</v>
      </c>
      <c r="N135" s="80">
        <v>302626.59999999998</v>
      </c>
      <c r="O135" s="76">
        <v>17.100000000000001</v>
      </c>
      <c r="P135" s="76">
        <v>576546.4</v>
      </c>
      <c r="Q135" s="76">
        <v>69</v>
      </c>
      <c r="R135" s="76">
        <v>0</v>
      </c>
      <c r="S135" s="76">
        <v>0</v>
      </c>
      <c r="T135" s="80">
        <v>-273833.7</v>
      </c>
      <c r="U135" s="81">
        <f>K135/V135*1000</f>
        <v>1144.0523129206811</v>
      </c>
      <c r="V135" s="82">
        <v>242464</v>
      </c>
    </row>
    <row r="136" spans="1:22" s="76" customFormat="1" ht="12.75" x14ac:dyDescent="0.2">
      <c r="A136" s="75">
        <v>134</v>
      </c>
      <c r="B136" s="76" t="s">
        <v>185</v>
      </c>
      <c r="C136" s="77">
        <v>179</v>
      </c>
      <c r="D136" s="78" t="s">
        <v>186</v>
      </c>
      <c r="E136" s="79">
        <v>5240547.3</v>
      </c>
      <c r="F136" s="79">
        <v>2788560.2</v>
      </c>
      <c r="G136" s="79">
        <v>8029107.5</v>
      </c>
      <c r="H136" s="80">
        <v>9023506.8000000007</v>
      </c>
      <c r="I136" s="76">
        <v>0</v>
      </c>
      <c r="J136" s="80">
        <v>9023506.8000000007</v>
      </c>
      <c r="K136" s="80">
        <v>-994399.3</v>
      </c>
      <c r="L136" s="80">
        <v>399041.5</v>
      </c>
      <c r="M136" s="80">
        <v>332740.7</v>
      </c>
      <c r="N136" s="80">
        <v>66300.800000000003</v>
      </c>
      <c r="O136" s="76">
        <v>150734</v>
      </c>
      <c r="P136" s="76">
        <v>511178.8</v>
      </c>
      <c r="Q136" s="76">
        <v>0</v>
      </c>
      <c r="R136" s="76">
        <v>0</v>
      </c>
      <c r="S136" s="80">
        <v>0</v>
      </c>
      <c r="T136" s="80">
        <v>-294144</v>
      </c>
      <c r="U136" s="81">
        <f>K136/V136*1000</f>
        <v>-1843.1355940057274</v>
      </c>
      <c r="V136" s="82">
        <v>539515</v>
      </c>
    </row>
    <row r="137" spans="1:22" s="76" customFormat="1" ht="12.75" x14ac:dyDescent="0.2">
      <c r="A137" s="75">
        <v>135</v>
      </c>
      <c r="B137" s="76" t="s">
        <v>94</v>
      </c>
      <c r="C137" s="77">
        <v>540</v>
      </c>
      <c r="D137" s="78" t="s">
        <v>95</v>
      </c>
      <c r="E137" s="79">
        <v>3212830.9</v>
      </c>
      <c r="F137" s="79">
        <v>4142720.4</v>
      </c>
      <c r="G137" s="79">
        <v>7355551.2999999998</v>
      </c>
      <c r="H137" s="80">
        <v>2632634.2999999998</v>
      </c>
      <c r="I137" s="76">
        <v>0</v>
      </c>
      <c r="J137" s="80">
        <v>2632634.2999999998</v>
      </c>
      <c r="K137" s="80">
        <v>4722917</v>
      </c>
      <c r="L137" s="80">
        <v>778404.2</v>
      </c>
      <c r="M137" s="80">
        <v>859337.8</v>
      </c>
      <c r="N137" s="80">
        <v>-80933.600000000006</v>
      </c>
      <c r="O137" s="76">
        <v>0</v>
      </c>
      <c r="P137" s="76">
        <v>205060.7</v>
      </c>
      <c r="Q137" s="76">
        <v>0</v>
      </c>
      <c r="R137" s="80">
        <v>-64782.7</v>
      </c>
      <c r="S137" s="76">
        <v>0</v>
      </c>
      <c r="T137" s="80">
        <v>-350777</v>
      </c>
      <c r="U137" s="81">
        <f>K137/V137*1000</f>
        <v>72.654672717483265</v>
      </c>
      <c r="V137" s="82">
        <v>65005000</v>
      </c>
    </row>
    <row r="138" spans="1:22" s="76" customFormat="1" ht="12.75" x14ac:dyDescent="0.2">
      <c r="A138" s="75">
        <v>136</v>
      </c>
      <c r="B138" s="76" t="s">
        <v>34</v>
      </c>
      <c r="C138" s="77">
        <v>13</v>
      </c>
      <c r="D138" s="78" t="s">
        <v>35</v>
      </c>
      <c r="E138" s="79">
        <v>20588439.899999999</v>
      </c>
      <c r="F138" s="79">
        <v>12215474.699999999</v>
      </c>
      <c r="G138" s="79">
        <v>32803914.600000001</v>
      </c>
      <c r="H138" s="80">
        <v>664155.4</v>
      </c>
      <c r="I138" s="80">
        <v>0</v>
      </c>
      <c r="J138" s="80">
        <v>664155.4</v>
      </c>
      <c r="K138" s="80">
        <v>32139759.199999999</v>
      </c>
      <c r="L138" s="80">
        <v>1190027.8999999999</v>
      </c>
      <c r="M138" s="80">
        <v>1644358.7</v>
      </c>
      <c r="N138" s="80">
        <v>-454330.8</v>
      </c>
      <c r="O138" s="76">
        <v>451749.4</v>
      </c>
      <c r="P138" s="76">
        <v>1019648.6</v>
      </c>
      <c r="Q138" s="76">
        <v>627235</v>
      </c>
      <c r="R138" s="80">
        <v>0</v>
      </c>
      <c r="S138" s="80">
        <v>25411.8</v>
      </c>
      <c r="T138" s="80">
        <v>-420406.8</v>
      </c>
      <c r="U138" s="81">
        <f>K138/V138*1000</f>
        <v>75968.844503799643</v>
      </c>
      <c r="V138" s="82">
        <v>423065</v>
      </c>
    </row>
    <row r="139" spans="1:22" s="76" customFormat="1" ht="12.75" x14ac:dyDescent="0.2">
      <c r="A139" s="75">
        <v>137</v>
      </c>
      <c r="B139" s="76" t="s">
        <v>46</v>
      </c>
      <c r="C139" s="77">
        <v>519</v>
      </c>
      <c r="D139" s="78" t="s">
        <v>47</v>
      </c>
      <c r="E139" s="79">
        <v>515171.8</v>
      </c>
      <c r="F139" s="79">
        <v>6310166.4000000004</v>
      </c>
      <c r="G139" s="79">
        <v>6825338.2000000002</v>
      </c>
      <c r="H139" s="80">
        <v>1784710.1</v>
      </c>
      <c r="I139" s="80">
        <v>27476</v>
      </c>
      <c r="J139" s="80">
        <v>1812186.1</v>
      </c>
      <c r="K139" s="80">
        <v>5013152.0999999996</v>
      </c>
      <c r="L139" s="80">
        <v>2831775</v>
      </c>
      <c r="M139" s="80">
        <v>3215260.8</v>
      </c>
      <c r="N139" s="80">
        <v>-383485.8</v>
      </c>
      <c r="O139" s="76">
        <v>209779.1</v>
      </c>
      <c r="P139" s="76">
        <v>284057.2</v>
      </c>
      <c r="Q139" s="76">
        <v>0</v>
      </c>
      <c r="R139" s="76">
        <v>0</v>
      </c>
      <c r="S139" s="80">
        <v>30.8</v>
      </c>
      <c r="T139" s="80">
        <v>-457794.7</v>
      </c>
      <c r="U139" s="81">
        <f>K139/V139*1000</f>
        <v>281.42648302849943</v>
      </c>
      <c r="V139" s="82">
        <v>17813363</v>
      </c>
    </row>
    <row r="140" spans="1:22" s="76" customFormat="1" ht="12.75" x14ac:dyDescent="0.2">
      <c r="A140" s="75">
        <v>138</v>
      </c>
      <c r="B140" s="76" t="s">
        <v>282</v>
      </c>
      <c r="C140" s="77">
        <v>500</v>
      </c>
      <c r="D140" s="78" t="s">
        <v>283</v>
      </c>
      <c r="E140" s="79">
        <v>1023953</v>
      </c>
      <c r="F140" s="79">
        <v>11132504.5</v>
      </c>
      <c r="G140" s="79">
        <v>12156457.5</v>
      </c>
      <c r="H140" s="80">
        <v>1410263</v>
      </c>
      <c r="I140" s="76">
        <v>0</v>
      </c>
      <c r="J140" s="80">
        <v>1410263</v>
      </c>
      <c r="K140" s="80">
        <v>10746194.5</v>
      </c>
      <c r="L140" s="80">
        <v>3720743.3</v>
      </c>
      <c r="M140" s="80">
        <v>5492062.2000000002</v>
      </c>
      <c r="N140" s="80">
        <v>-1771318.9</v>
      </c>
      <c r="O140" s="76">
        <v>336851.1</v>
      </c>
      <c r="P140" s="76">
        <v>128220</v>
      </c>
      <c r="Q140" s="76">
        <v>0</v>
      </c>
      <c r="R140" s="80">
        <v>1058573.1000000001</v>
      </c>
      <c r="S140" s="76">
        <v>0</v>
      </c>
      <c r="T140" s="80">
        <v>-504114.7</v>
      </c>
      <c r="U140" s="81">
        <f>K140/V140*1000</f>
        <v>702.73378505145013</v>
      </c>
      <c r="V140" s="82">
        <v>15291985</v>
      </c>
    </row>
    <row r="141" spans="1:22" s="76" customFormat="1" ht="12.75" x14ac:dyDescent="0.2">
      <c r="A141" s="75">
        <v>139</v>
      </c>
      <c r="B141" s="76" t="s">
        <v>234</v>
      </c>
      <c r="C141" s="77">
        <v>506</v>
      </c>
      <c r="D141" s="78" t="s">
        <v>235</v>
      </c>
      <c r="E141" s="79">
        <v>15145588.5</v>
      </c>
      <c r="F141" s="79">
        <v>44370690.5</v>
      </c>
      <c r="G141" s="79">
        <v>59516279</v>
      </c>
      <c r="H141" s="80">
        <v>12409572.4</v>
      </c>
      <c r="I141" s="80">
        <v>5402279.5999999996</v>
      </c>
      <c r="J141" s="80">
        <v>17811852</v>
      </c>
      <c r="K141" s="80">
        <v>41704427</v>
      </c>
      <c r="L141" s="80">
        <v>17995893.300000001</v>
      </c>
      <c r="M141" s="80">
        <v>11082566.6</v>
      </c>
      <c r="N141" s="80">
        <v>6913326.7000000002</v>
      </c>
      <c r="O141" s="76">
        <v>166329.79999999999</v>
      </c>
      <c r="P141" s="76">
        <v>7772099.5999999996</v>
      </c>
      <c r="Q141" s="76">
        <v>-24625.7</v>
      </c>
      <c r="R141" s="80">
        <v>186326.6</v>
      </c>
      <c r="S141" s="80">
        <v>1367.9</v>
      </c>
      <c r="T141" s="80">
        <v>-532110.1</v>
      </c>
      <c r="U141" s="81">
        <f>K141/V141*1000</f>
        <v>3468.1372724307698</v>
      </c>
      <c r="V141" s="82">
        <v>12025022</v>
      </c>
    </row>
    <row r="142" spans="1:22" s="76" customFormat="1" ht="12.75" x14ac:dyDescent="0.2">
      <c r="A142" s="75">
        <v>140</v>
      </c>
      <c r="B142" s="76" t="s">
        <v>128</v>
      </c>
      <c r="C142" s="77">
        <v>530</v>
      </c>
      <c r="D142" s="78" t="s">
        <v>129</v>
      </c>
      <c r="E142" s="79">
        <v>13110634.5</v>
      </c>
      <c r="F142" s="79">
        <v>5798364.7000000002</v>
      </c>
      <c r="G142" s="79">
        <v>18908999.199999999</v>
      </c>
      <c r="H142" s="80">
        <v>4016524.2</v>
      </c>
      <c r="I142" s="80">
        <v>7535863.2999999998</v>
      </c>
      <c r="J142" s="80">
        <v>11552387.5</v>
      </c>
      <c r="K142" s="80">
        <v>7356611.7000000002</v>
      </c>
      <c r="L142" s="80">
        <v>10246725.5</v>
      </c>
      <c r="M142" s="80">
        <v>8807515.0999999996</v>
      </c>
      <c r="N142" s="80">
        <v>1439210.4</v>
      </c>
      <c r="O142" s="76">
        <v>29591.7</v>
      </c>
      <c r="P142" s="76">
        <v>2079903.1</v>
      </c>
      <c r="Q142" s="76">
        <v>-2483</v>
      </c>
      <c r="R142" s="76">
        <v>0</v>
      </c>
      <c r="S142" s="80">
        <v>2503.6</v>
      </c>
      <c r="T142" s="80">
        <v>-616087.6</v>
      </c>
      <c r="U142" s="81">
        <f>K142/V142*1000</f>
        <v>93.501039864735219</v>
      </c>
      <c r="V142" s="82">
        <v>78679464</v>
      </c>
    </row>
    <row r="143" spans="1:22" s="76" customFormat="1" ht="12.75" x14ac:dyDescent="0.2">
      <c r="A143" s="75">
        <v>141</v>
      </c>
      <c r="B143" s="76" t="s">
        <v>25</v>
      </c>
      <c r="C143" s="77">
        <v>461</v>
      </c>
      <c r="D143" s="78" t="s">
        <v>26</v>
      </c>
      <c r="E143" s="79">
        <v>3501628.2</v>
      </c>
      <c r="F143" s="79">
        <v>3927830.2</v>
      </c>
      <c r="G143" s="79">
        <v>7429458.4000000004</v>
      </c>
      <c r="H143" s="80">
        <v>241342.5</v>
      </c>
      <c r="I143" s="80">
        <v>0</v>
      </c>
      <c r="J143" s="80">
        <v>241342.5</v>
      </c>
      <c r="K143" s="80">
        <v>7188115.9000000004</v>
      </c>
      <c r="L143" s="80">
        <v>4828925.0999999996</v>
      </c>
      <c r="M143" s="80">
        <v>4437223.4000000004</v>
      </c>
      <c r="N143" s="80">
        <v>391701.7</v>
      </c>
      <c r="O143" s="76">
        <v>254487.8</v>
      </c>
      <c r="P143" s="76">
        <v>1275019.8999999999</v>
      </c>
      <c r="Q143" s="76">
        <v>1</v>
      </c>
      <c r="R143" s="76">
        <v>0</v>
      </c>
      <c r="S143" s="76">
        <v>0</v>
      </c>
      <c r="T143" s="80">
        <v>-628829.4</v>
      </c>
      <c r="U143" s="81">
        <f>K143/V143*1000</f>
        <v>2280.9972950880019</v>
      </c>
      <c r="V143" s="82">
        <v>3151304</v>
      </c>
    </row>
    <row r="144" spans="1:22" s="76" customFormat="1" ht="12.75" x14ac:dyDescent="0.2">
      <c r="A144" s="75">
        <v>142</v>
      </c>
      <c r="B144" s="76" t="s">
        <v>222</v>
      </c>
      <c r="C144" s="77">
        <v>502</v>
      </c>
      <c r="D144" s="78" t="s">
        <v>223</v>
      </c>
      <c r="E144" s="79">
        <v>3589544.4</v>
      </c>
      <c r="F144" s="79">
        <v>48405749.600000001</v>
      </c>
      <c r="G144" s="79">
        <v>51995294</v>
      </c>
      <c r="H144" s="80">
        <v>1495073.9</v>
      </c>
      <c r="I144" s="80">
        <v>481273.8</v>
      </c>
      <c r="J144" s="80">
        <v>1976347.7</v>
      </c>
      <c r="K144" s="80">
        <v>50018946.299999997</v>
      </c>
      <c r="L144" s="80">
        <v>24271977.5</v>
      </c>
      <c r="M144" s="80">
        <v>22631193.5</v>
      </c>
      <c r="N144" s="80">
        <v>1640784</v>
      </c>
      <c r="O144" s="76">
        <v>173153.5</v>
      </c>
      <c r="P144" s="76">
        <v>2707876.8</v>
      </c>
      <c r="Q144" s="76">
        <v>-19856</v>
      </c>
      <c r="R144" s="76">
        <v>0</v>
      </c>
      <c r="S144" s="80">
        <v>2714.9</v>
      </c>
      <c r="T144" s="80">
        <v>-916510.2</v>
      </c>
      <c r="U144" s="81">
        <f>K144/V144*1000</f>
        <v>2746.2649872113707</v>
      </c>
      <c r="V144" s="82">
        <v>18213445</v>
      </c>
    </row>
    <row r="145" spans="1:22" s="76" customFormat="1" ht="12.75" x14ac:dyDescent="0.2">
      <c r="A145" s="75">
        <v>143</v>
      </c>
      <c r="B145" s="76" t="s">
        <v>84</v>
      </c>
      <c r="C145" s="77">
        <v>521</v>
      </c>
      <c r="D145" s="78" t="s">
        <v>85</v>
      </c>
      <c r="E145" s="79">
        <v>1005443.4</v>
      </c>
      <c r="F145" s="79">
        <v>8762525.6999999993</v>
      </c>
      <c r="G145" s="79">
        <v>9767969.0999999996</v>
      </c>
      <c r="H145" s="80">
        <v>653100</v>
      </c>
      <c r="I145" s="80">
        <v>11157.7</v>
      </c>
      <c r="J145" s="80">
        <v>664257.69999999995</v>
      </c>
      <c r="K145" s="80">
        <v>9103711.4000000004</v>
      </c>
      <c r="L145" s="80">
        <v>566868.9</v>
      </c>
      <c r="M145" s="80">
        <v>1151098.7</v>
      </c>
      <c r="N145" s="80">
        <v>-584229.80000000005</v>
      </c>
      <c r="O145" s="76">
        <v>38744.9</v>
      </c>
      <c r="P145" s="76">
        <v>416006.40000000002</v>
      </c>
      <c r="Q145" s="76">
        <v>10323.1</v>
      </c>
      <c r="R145" s="76">
        <v>0</v>
      </c>
      <c r="S145" s="80">
        <v>1068.0999999999999</v>
      </c>
      <c r="T145" s="80">
        <v>-952236.3</v>
      </c>
      <c r="U145" s="81">
        <f>K145/V145*1000</f>
        <v>91.037114000000003</v>
      </c>
      <c r="V145" s="82">
        <v>100000000</v>
      </c>
    </row>
    <row r="146" spans="1:22" s="76" customFormat="1" ht="12.75" x14ac:dyDescent="0.2">
      <c r="A146" s="75">
        <v>144</v>
      </c>
      <c r="B146" s="76" t="s">
        <v>74</v>
      </c>
      <c r="C146" s="77">
        <v>510</v>
      </c>
      <c r="D146" s="78" t="s">
        <v>75</v>
      </c>
      <c r="E146" s="79">
        <v>685747.7</v>
      </c>
      <c r="F146" s="79">
        <v>2772580.2</v>
      </c>
      <c r="G146" s="79">
        <v>3458327.9</v>
      </c>
      <c r="H146" s="80">
        <v>2198772.6</v>
      </c>
      <c r="I146" s="80">
        <v>0</v>
      </c>
      <c r="J146" s="80">
        <v>2198772.6</v>
      </c>
      <c r="K146" s="80">
        <v>1259555.3</v>
      </c>
      <c r="L146" s="80">
        <v>1100104.6000000001</v>
      </c>
      <c r="M146" s="80">
        <v>2088545.2</v>
      </c>
      <c r="N146" s="80">
        <f>L146-M146</f>
        <v>-988440.59999999986</v>
      </c>
      <c r="O146" s="80">
        <v>24562.1</v>
      </c>
      <c r="P146" s="76">
        <v>17271.900000000001</v>
      </c>
      <c r="Q146" s="76">
        <v>-59244.6</v>
      </c>
      <c r="R146" s="80">
        <v>0</v>
      </c>
      <c r="S146" s="76">
        <v>1988.5</v>
      </c>
      <c r="T146" s="80">
        <v>-1037794.5</v>
      </c>
      <c r="U146" s="81">
        <f>K146/V146*1000</f>
        <v>5.445408456789453</v>
      </c>
      <c r="V146" s="82">
        <v>231305936</v>
      </c>
    </row>
    <row r="147" spans="1:22" s="76" customFormat="1" ht="12.75" x14ac:dyDescent="0.2">
      <c r="A147" s="75">
        <v>145</v>
      </c>
      <c r="B147" s="76" t="s">
        <v>96</v>
      </c>
      <c r="C147" s="77">
        <v>542</v>
      </c>
      <c r="D147" s="78" t="s">
        <v>97</v>
      </c>
      <c r="E147" s="79">
        <v>27149.8</v>
      </c>
      <c r="F147" s="79">
        <v>73091483.200000003</v>
      </c>
      <c r="G147" s="79">
        <v>73118633</v>
      </c>
      <c r="H147" s="80">
        <v>1350840.5</v>
      </c>
      <c r="I147" s="76">
        <v>0</v>
      </c>
      <c r="J147" s="80">
        <v>1350840.5</v>
      </c>
      <c r="K147" s="80">
        <v>71767792.5</v>
      </c>
      <c r="L147" s="76">
        <v>0</v>
      </c>
      <c r="M147" s="76">
        <v>0</v>
      </c>
      <c r="N147" s="76">
        <v>0</v>
      </c>
      <c r="O147" s="76">
        <v>20213.8</v>
      </c>
      <c r="P147" s="76">
        <v>1061432.5</v>
      </c>
      <c r="Q147" s="76">
        <v>0</v>
      </c>
      <c r="R147" s="76">
        <v>0</v>
      </c>
      <c r="S147" s="76">
        <v>21.4</v>
      </c>
      <c r="T147" s="80">
        <v>-1041240.1</v>
      </c>
      <c r="U147" s="81">
        <f>K147/V147*1000</f>
        <v>3465.4828116036642</v>
      </c>
      <c r="V147" s="82">
        <v>20709320</v>
      </c>
    </row>
    <row r="148" spans="1:22" s="76" customFormat="1" ht="12.75" x14ac:dyDescent="0.2">
      <c r="A148" s="75">
        <v>146</v>
      </c>
      <c r="B148" s="76" t="s">
        <v>38</v>
      </c>
      <c r="C148" s="77">
        <v>513</v>
      </c>
      <c r="D148" s="83" t="s">
        <v>39</v>
      </c>
      <c r="E148" s="79">
        <v>2133804.5</v>
      </c>
      <c r="F148" s="79">
        <v>10423912.300000001</v>
      </c>
      <c r="G148" s="79">
        <v>12557716.800000001</v>
      </c>
      <c r="H148" s="80">
        <v>11594939.800000001</v>
      </c>
      <c r="I148" s="80">
        <v>356654.1</v>
      </c>
      <c r="J148" s="80">
        <v>11951593.9</v>
      </c>
      <c r="K148" s="80">
        <v>606122.9</v>
      </c>
      <c r="L148" s="80">
        <v>5672894.0999999996</v>
      </c>
      <c r="M148" s="80">
        <v>8200280.0999999996</v>
      </c>
      <c r="N148" s="80">
        <v>-2527386</v>
      </c>
      <c r="O148" s="76">
        <v>2919295.4</v>
      </c>
      <c r="P148" s="76">
        <v>1187992.2</v>
      </c>
      <c r="Q148" s="76">
        <v>109.2</v>
      </c>
      <c r="R148" s="80">
        <v>-412603.6</v>
      </c>
      <c r="S148" s="80">
        <v>22.9</v>
      </c>
      <c r="T148" s="80">
        <v>-1208600.1000000001</v>
      </c>
      <c r="U148" s="81">
        <f>K148/V148*1000</f>
        <v>7.9465473615208131</v>
      </c>
      <c r="V148" s="82">
        <v>76275000</v>
      </c>
    </row>
    <row r="149" spans="1:22" s="76" customFormat="1" ht="12.75" x14ac:dyDescent="0.2">
      <c r="A149" s="75">
        <v>147</v>
      </c>
      <c r="B149" s="76" t="s">
        <v>102</v>
      </c>
      <c r="C149" s="77">
        <v>38</v>
      </c>
      <c r="D149" s="78" t="s">
        <v>103</v>
      </c>
      <c r="E149" s="79">
        <v>6134092.0999999996</v>
      </c>
      <c r="F149" s="79">
        <v>11477351.199999999</v>
      </c>
      <c r="G149" s="79">
        <v>17611443.300000001</v>
      </c>
      <c r="H149" s="80">
        <v>7499519.0999999996</v>
      </c>
      <c r="I149" s="80">
        <v>3619590.5</v>
      </c>
      <c r="J149" s="80">
        <v>11119109.6</v>
      </c>
      <c r="K149" s="80">
        <v>6492333.7000000002</v>
      </c>
      <c r="L149" s="80">
        <v>2965138.6</v>
      </c>
      <c r="M149" s="80">
        <v>3429779.1</v>
      </c>
      <c r="N149" s="80">
        <v>-464640.5</v>
      </c>
      <c r="O149" s="76">
        <v>47578.7</v>
      </c>
      <c r="P149" s="76">
        <v>1016493.2</v>
      </c>
      <c r="Q149" s="76">
        <v>0.4</v>
      </c>
      <c r="R149" s="80">
        <v>0</v>
      </c>
      <c r="S149" s="80">
        <v>0</v>
      </c>
      <c r="T149" s="80">
        <v>-1433554.6</v>
      </c>
      <c r="U149" s="81">
        <f>K149/V149*1000</f>
        <v>16222.236464673724</v>
      </c>
      <c r="V149" s="82">
        <v>400212</v>
      </c>
    </row>
    <row r="150" spans="1:22" s="76" customFormat="1" ht="12.75" x14ac:dyDescent="0.2">
      <c r="A150" s="75">
        <v>148</v>
      </c>
      <c r="B150" s="76" t="s">
        <v>32</v>
      </c>
      <c r="C150" s="77">
        <v>396</v>
      </c>
      <c r="D150" s="78" t="s">
        <v>33</v>
      </c>
      <c r="E150" s="79">
        <v>46822292.5</v>
      </c>
      <c r="F150" s="79">
        <v>199298507.30000001</v>
      </c>
      <c r="G150" s="79">
        <v>246120799.80000001</v>
      </c>
      <c r="H150" s="80">
        <v>142551735</v>
      </c>
      <c r="I150" s="80">
        <v>33504566.800000001</v>
      </c>
      <c r="J150" s="80">
        <v>176056301.80000001</v>
      </c>
      <c r="K150" s="80">
        <v>70064498</v>
      </c>
      <c r="L150" s="80">
        <v>140370562</v>
      </c>
      <c r="M150" s="80">
        <v>128376929</v>
      </c>
      <c r="N150" s="80">
        <v>11993633</v>
      </c>
      <c r="O150" s="76">
        <v>2641001.9</v>
      </c>
      <c r="P150" s="76">
        <v>16064699.1</v>
      </c>
      <c r="Q150" s="76">
        <v>-11581.9</v>
      </c>
      <c r="R150" s="76">
        <v>0</v>
      </c>
      <c r="S150" s="80">
        <v>1659.6</v>
      </c>
      <c r="T150" s="80">
        <v>-1443305.7</v>
      </c>
      <c r="U150" s="81">
        <f>K150/V150*1000</f>
        <v>3340.4832376291815</v>
      </c>
      <c r="V150" s="82">
        <v>20974360</v>
      </c>
    </row>
    <row r="151" spans="1:22" s="76" customFormat="1" ht="12.75" x14ac:dyDescent="0.2">
      <c r="A151" s="75">
        <v>149</v>
      </c>
      <c r="B151" s="76" t="s">
        <v>160</v>
      </c>
      <c r="C151" s="77">
        <v>484</v>
      </c>
      <c r="D151" s="78" t="s">
        <v>161</v>
      </c>
      <c r="E151" s="79">
        <v>640470.5</v>
      </c>
      <c r="F151" s="79">
        <v>7269669.0999999996</v>
      </c>
      <c r="G151" s="79">
        <v>7910139.5999999996</v>
      </c>
      <c r="H151" s="80">
        <v>1097155.5</v>
      </c>
      <c r="I151" s="80">
        <v>9857378</v>
      </c>
      <c r="J151" s="80">
        <v>10954533.5</v>
      </c>
      <c r="K151" s="80">
        <v>-3044393.9</v>
      </c>
      <c r="L151" s="80">
        <v>5832000</v>
      </c>
      <c r="M151" s="80">
        <v>2628110.5</v>
      </c>
      <c r="N151" s="80">
        <v>3203889.5</v>
      </c>
      <c r="O151" s="76">
        <v>153.5</v>
      </c>
      <c r="P151" s="76">
        <v>4950420.4000000004</v>
      </c>
      <c r="Q151" s="76">
        <v>-149871.70000000001</v>
      </c>
      <c r="R151" s="76">
        <v>0</v>
      </c>
      <c r="S151" s="80">
        <v>0</v>
      </c>
      <c r="T151" s="80">
        <v>-1896249.1</v>
      </c>
      <c r="U151" s="81">
        <f>K151/V151*1000</f>
        <v>-82.71045171070844</v>
      </c>
      <c r="V151" s="82">
        <v>36807850</v>
      </c>
    </row>
    <row r="152" spans="1:22" s="76" customFormat="1" ht="12.75" x14ac:dyDescent="0.2">
      <c r="A152" s="75">
        <v>150</v>
      </c>
      <c r="B152" s="76" t="s">
        <v>50</v>
      </c>
      <c r="C152" s="77">
        <v>504</v>
      </c>
      <c r="D152" s="78" t="s">
        <v>51</v>
      </c>
      <c r="E152" s="79">
        <v>21205342.699999999</v>
      </c>
      <c r="F152" s="79">
        <v>277775120.5</v>
      </c>
      <c r="G152" s="79">
        <v>298980463.19999999</v>
      </c>
      <c r="H152" s="80">
        <v>10764436</v>
      </c>
      <c r="I152" s="80">
        <v>19729682.699999999</v>
      </c>
      <c r="J152" s="80">
        <v>30494118.699999999</v>
      </c>
      <c r="K152" s="80">
        <v>268486344.5</v>
      </c>
      <c r="L152" s="80">
        <v>122038838.3</v>
      </c>
      <c r="M152" s="80">
        <v>113936670.3</v>
      </c>
      <c r="N152" s="80">
        <v>8102168</v>
      </c>
      <c r="O152" s="76">
        <v>673317.9</v>
      </c>
      <c r="P152" s="76">
        <v>10847114.199999999</v>
      </c>
      <c r="Q152" s="76">
        <v>2193.6</v>
      </c>
      <c r="R152" s="76">
        <v>0</v>
      </c>
      <c r="S152" s="80">
        <v>38174.800000000003</v>
      </c>
      <c r="T152" s="80">
        <v>-2107609.5</v>
      </c>
      <c r="U152" s="81">
        <f>K152/V152*1000</f>
        <v>270.20815708252474</v>
      </c>
      <c r="V152" s="82">
        <v>993627829</v>
      </c>
    </row>
    <row r="153" spans="1:22" s="76" customFormat="1" ht="12.75" x14ac:dyDescent="0.2">
      <c r="A153" s="75">
        <v>151</v>
      </c>
      <c r="B153" s="76" t="s">
        <v>156</v>
      </c>
      <c r="C153" s="77">
        <v>497</v>
      </c>
      <c r="D153" s="78" t="s">
        <v>157</v>
      </c>
      <c r="E153" s="79">
        <v>8366754</v>
      </c>
      <c r="F153" s="79">
        <v>237194566</v>
      </c>
      <c r="G153" s="79">
        <v>245561320</v>
      </c>
      <c r="H153" s="80">
        <v>3144279</v>
      </c>
      <c r="I153" s="80">
        <v>20191485.399999999</v>
      </c>
      <c r="J153" s="80">
        <v>23335764.399999999</v>
      </c>
      <c r="K153" s="80">
        <v>222225555.59999999</v>
      </c>
      <c r="L153" s="80">
        <v>109316988</v>
      </c>
      <c r="M153" s="80">
        <v>81483802.400000006</v>
      </c>
      <c r="N153" s="80">
        <v>27833185.600000001</v>
      </c>
      <c r="O153" s="76">
        <v>1413825.7</v>
      </c>
      <c r="P153" s="76">
        <v>29976291.699999999</v>
      </c>
      <c r="Q153" s="76">
        <v>-1415254.7</v>
      </c>
      <c r="R153" s="76">
        <v>0</v>
      </c>
      <c r="S153" s="76">
        <v>0</v>
      </c>
      <c r="T153" s="80">
        <v>-2144535.1</v>
      </c>
      <c r="U153" s="81">
        <f>K153/V153*1000</f>
        <v>220.31695947402275</v>
      </c>
      <c r="V153" s="82">
        <v>1008662956</v>
      </c>
    </row>
    <row r="154" spans="1:22" s="76" customFormat="1" ht="12.75" x14ac:dyDescent="0.2">
      <c r="A154" s="75">
        <v>152</v>
      </c>
      <c r="B154" s="76" t="s">
        <v>56</v>
      </c>
      <c r="C154" s="77">
        <v>524</v>
      </c>
      <c r="D154" s="78" t="s">
        <v>57</v>
      </c>
      <c r="E154" s="79">
        <v>3352037.7</v>
      </c>
      <c r="F154" s="79">
        <v>7449097.5</v>
      </c>
      <c r="G154" s="79">
        <v>10801135.199999999</v>
      </c>
      <c r="H154" s="80">
        <v>510068.8</v>
      </c>
      <c r="I154" s="76">
        <v>0</v>
      </c>
      <c r="J154" s="80">
        <v>510068.8</v>
      </c>
      <c r="K154" s="80">
        <v>10291066.4</v>
      </c>
      <c r="L154" s="80">
        <v>244470.9</v>
      </c>
      <c r="M154" s="80">
        <v>78982.100000000006</v>
      </c>
      <c r="N154" s="80">
        <v>165488.79999999999</v>
      </c>
      <c r="O154" s="76">
        <v>2752.8</v>
      </c>
      <c r="P154" s="76">
        <v>801371.4</v>
      </c>
      <c r="Q154" s="76">
        <v>-1554518.1</v>
      </c>
      <c r="R154" s="76">
        <v>0</v>
      </c>
      <c r="S154" s="80">
        <v>101267.4</v>
      </c>
      <c r="T154" s="80">
        <v>-2288915.2999999998</v>
      </c>
      <c r="U154" s="81">
        <f>K154/V154*1000</f>
        <v>748.44119272727266</v>
      </c>
      <c r="V154" s="82">
        <v>13750000</v>
      </c>
    </row>
    <row r="155" spans="1:22" s="76" customFormat="1" ht="12.75" x14ac:dyDescent="0.2">
      <c r="A155" s="75">
        <v>153</v>
      </c>
      <c r="B155" s="76" t="s">
        <v>290</v>
      </c>
      <c r="C155" s="77">
        <v>460</v>
      </c>
      <c r="D155" s="78" t="s">
        <v>291</v>
      </c>
      <c r="E155" s="79">
        <v>28505749.5</v>
      </c>
      <c r="F155" s="79">
        <v>94570850.599999994</v>
      </c>
      <c r="G155" s="79">
        <v>123076600.09999999</v>
      </c>
      <c r="H155" s="80">
        <v>52212179.700000003</v>
      </c>
      <c r="I155" s="80">
        <v>75744425.099999994</v>
      </c>
      <c r="J155" s="80">
        <v>127956604.8</v>
      </c>
      <c r="K155" s="80">
        <v>-4880004.7</v>
      </c>
      <c r="L155" s="80">
        <v>57721868.299999997</v>
      </c>
      <c r="M155" s="80">
        <v>56015188.5</v>
      </c>
      <c r="N155" s="80">
        <v>1706679.8</v>
      </c>
      <c r="O155" s="76">
        <v>140077.79999999999</v>
      </c>
      <c r="P155" s="76">
        <v>4177582</v>
      </c>
      <c r="Q155" s="76">
        <v>26520.7</v>
      </c>
      <c r="R155" s="76">
        <v>0</v>
      </c>
      <c r="S155" s="76">
        <v>408.6</v>
      </c>
      <c r="T155" s="80">
        <v>-2304712.2999999998</v>
      </c>
      <c r="U155" s="81">
        <f>K155/V155*1000</f>
        <v>-363.66107535817787</v>
      </c>
      <c r="V155" s="82">
        <v>13419101</v>
      </c>
    </row>
    <row r="156" spans="1:22" s="76" customFormat="1" ht="12.75" x14ac:dyDescent="0.2">
      <c r="A156" s="75">
        <v>154</v>
      </c>
      <c r="B156" s="76" t="s">
        <v>218</v>
      </c>
      <c r="C156" s="77">
        <v>505</v>
      </c>
      <c r="D156" s="78" t="s">
        <v>219</v>
      </c>
      <c r="E156" s="79">
        <v>1715323.1</v>
      </c>
      <c r="F156" s="79">
        <v>29336766.800000001</v>
      </c>
      <c r="G156" s="79">
        <v>31052089.899999999</v>
      </c>
      <c r="H156" s="80">
        <v>2034335.3</v>
      </c>
      <c r="I156" s="80">
        <v>401443.4</v>
      </c>
      <c r="J156" s="80">
        <v>2435778.7000000002</v>
      </c>
      <c r="K156" s="80">
        <v>28616311.199999999</v>
      </c>
      <c r="L156" s="80">
        <v>4747669.0999999996</v>
      </c>
      <c r="M156" s="80">
        <v>6677501.4000000004</v>
      </c>
      <c r="N156" s="80">
        <v>-1929832.3</v>
      </c>
      <c r="O156" s="76">
        <v>4862612.4000000004</v>
      </c>
      <c r="P156" s="76">
        <v>5515278.5</v>
      </c>
      <c r="Q156" s="76">
        <v>-55638.8</v>
      </c>
      <c r="R156" s="76">
        <v>0</v>
      </c>
      <c r="S156" s="76">
        <v>0</v>
      </c>
      <c r="T156" s="80">
        <v>-2638137.2000000002</v>
      </c>
      <c r="U156" s="81">
        <f>K156/V156*1000</f>
        <v>845.52788394529136</v>
      </c>
      <c r="V156" s="82">
        <v>33844314</v>
      </c>
    </row>
    <row r="157" spans="1:22" s="76" customFormat="1" ht="12.75" x14ac:dyDescent="0.2">
      <c r="A157" s="75">
        <v>155</v>
      </c>
      <c r="B157" s="76" t="s">
        <v>324</v>
      </c>
      <c r="C157" s="77">
        <v>492</v>
      </c>
      <c r="D157" s="78" t="s">
        <v>177</v>
      </c>
      <c r="E157" s="79">
        <v>160298.4</v>
      </c>
      <c r="F157" s="79">
        <v>14515525.9</v>
      </c>
      <c r="G157" s="79">
        <v>14675824.300000001</v>
      </c>
      <c r="H157" s="80">
        <v>19441666</v>
      </c>
      <c r="I157" s="80">
        <v>32017706.100000001</v>
      </c>
      <c r="J157" s="80">
        <v>51459372.100000001</v>
      </c>
      <c r="K157" s="80">
        <v>-36783547.799999997</v>
      </c>
      <c r="L157" s="80">
        <v>1370068.5</v>
      </c>
      <c r="M157" s="80">
        <v>600954</v>
      </c>
      <c r="N157" s="80">
        <v>769114.5</v>
      </c>
      <c r="O157" s="76">
        <v>48691.5</v>
      </c>
      <c r="P157" s="76">
        <v>3410028.5</v>
      </c>
      <c r="Q157" s="76">
        <v>-1238706.3</v>
      </c>
      <c r="R157" s="80">
        <v>0</v>
      </c>
      <c r="S157" s="80">
        <v>0</v>
      </c>
      <c r="T157" s="80">
        <v>-3830928.8</v>
      </c>
      <c r="U157" s="81">
        <f>K157/V157*1000</f>
        <v>-1929.671253084658</v>
      </c>
      <c r="V157" s="82">
        <v>19062080</v>
      </c>
    </row>
    <row r="158" spans="1:22" s="76" customFormat="1" ht="12.75" x14ac:dyDescent="0.2">
      <c r="A158" s="75">
        <v>156</v>
      </c>
      <c r="B158" s="76" t="s">
        <v>304</v>
      </c>
      <c r="C158" s="77">
        <v>518</v>
      </c>
      <c r="D158" s="78" t="s">
        <v>305</v>
      </c>
      <c r="E158" s="79">
        <v>36672438.200000003</v>
      </c>
      <c r="F158" s="79">
        <v>252672563.69999999</v>
      </c>
      <c r="G158" s="79">
        <v>289345001.89999998</v>
      </c>
      <c r="H158" s="80">
        <v>47384809.100000001</v>
      </c>
      <c r="I158" s="80">
        <v>46623518.600000001</v>
      </c>
      <c r="J158" s="80">
        <v>94008327.700000003</v>
      </c>
      <c r="K158" s="80">
        <v>195336674.19999999</v>
      </c>
      <c r="L158" s="80">
        <v>71825200.099999994</v>
      </c>
      <c r="M158" s="80">
        <v>53868435.200000003</v>
      </c>
      <c r="N158" s="80">
        <v>17956764.899999999</v>
      </c>
      <c r="O158" s="76">
        <v>1464919.9</v>
      </c>
      <c r="P158" s="76">
        <v>29059240.199999999</v>
      </c>
      <c r="Q158" s="76">
        <v>-4482.3999999999996</v>
      </c>
      <c r="R158" s="76">
        <v>0</v>
      </c>
      <c r="S158" s="80">
        <v>725696.2</v>
      </c>
      <c r="T158" s="80">
        <v>-10367734</v>
      </c>
      <c r="U158" s="81">
        <f>K158/V158*1000</f>
        <v>67.899714118809285</v>
      </c>
      <c r="V158" s="82">
        <v>2876840893</v>
      </c>
    </row>
    <row r="159" spans="1:22" s="76" customFormat="1" ht="12.75" x14ac:dyDescent="0.2">
      <c r="A159" s="75">
        <v>157</v>
      </c>
      <c r="B159" s="76" t="s">
        <v>308</v>
      </c>
      <c r="C159" s="77">
        <v>515</v>
      </c>
      <c r="D159" s="78" t="s">
        <v>309</v>
      </c>
      <c r="E159" s="79">
        <v>68814960.700000003</v>
      </c>
      <c r="F159" s="79">
        <v>273551257.5</v>
      </c>
      <c r="G159" s="79">
        <v>342366218.19999999</v>
      </c>
      <c r="H159" s="80">
        <v>57855306.399999999</v>
      </c>
      <c r="I159" s="80">
        <v>60289527.5</v>
      </c>
      <c r="J159" s="80">
        <v>118144833.90000001</v>
      </c>
      <c r="K159" s="80">
        <v>224221384.30000001</v>
      </c>
      <c r="L159" s="80">
        <v>489264824.30000001</v>
      </c>
      <c r="M159" s="80">
        <v>462068253.89999998</v>
      </c>
      <c r="N159" s="80">
        <v>27196570.399999999</v>
      </c>
      <c r="O159" s="76">
        <v>13688264.699999999</v>
      </c>
      <c r="P159" s="76">
        <v>51697638.5</v>
      </c>
      <c r="Q159" s="76">
        <v>40.799999999999997</v>
      </c>
      <c r="R159" s="80">
        <v>0</v>
      </c>
      <c r="S159" s="80">
        <v>528948.19999999995</v>
      </c>
      <c r="T159" s="80">
        <v>-11341710.800000001</v>
      </c>
      <c r="U159" s="81">
        <f>K159/V159*1000</f>
        <v>5435.2746297238991</v>
      </c>
      <c r="V159" s="82">
        <v>41253000</v>
      </c>
    </row>
    <row r="160" spans="1:22" s="76" customFormat="1" ht="12.75" x14ac:dyDescent="0.2">
      <c r="A160" s="75">
        <v>158</v>
      </c>
      <c r="B160" s="76" t="s">
        <v>48</v>
      </c>
      <c r="C160" s="77">
        <v>514</v>
      </c>
      <c r="D160" s="78" t="s">
        <v>49</v>
      </c>
      <c r="E160" s="79">
        <v>45533471.100000001</v>
      </c>
      <c r="F160" s="79">
        <v>1013029589.1</v>
      </c>
      <c r="G160" s="79">
        <v>1058563060.2</v>
      </c>
      <c r="H160" s="80">
        <v>68587524</v>
      </c>
      <c r="I160" s="80">
        <v>522306642.80000001</v>
      </c>
      <c r="J160" s="80">
        <v>590894166.79999995</v>
      </c>
      <c r="K160" s="80">
        <v>467668893.39999998</v>
      </c>
      <c r="L160" s="80">
        <v>286659965</v>
      </c>
      <c r="M160" s="80">
        <v>285870393.19999999</v>
      </c>
      <c r="N160" s="80">
        <v>789571.8</v>
      </c>
      <c r="O160" s="76">
        <v>8905810</v>
      </c>
      <c r="P160" s="76">
        <v>8166591.9000000004</v>
      </c>
      <c r="Q160" s="76">
        <v>-35599316.700000003</v>
      </c>
      <c r="R160" s="76">
        <v>0</v>
      </c>
      <c r="S160" s="80">
        <v>1217948.5</v>
      </c>
      <c r="T160" s="80">
        <v>-35288475.299999997</v>
      </c>
      <c r="U160" s="81">
        <f>K160/V160*1000</f>
        <v>696.16169144156879</v>
      </c>
      <c r="V160" s="82">
        <v>671782000</v>
      </c>
    </row>
    <row r="161" spans="1:22" s="76" customFormat="1" ht="12.75" x14ac:dyDescent="0.2">
      <c r="A161" s="75">
        <v>159</v>
      </c>
      <c r="B161" s="76" t="s">
        <v>362</v>
      </c>
      <c r="C161" s="77">
        <v>354</v>
      </c>
      <c r="D161" s="78" t="s">
        <v>363</v>
      </c>
      <c r="E161" s="79">
        <v>215830886</v>
      </c>
      <c r="F161" s="79">
        <v>163898890</v>
      </c>
      <c r="G161" s="79">
        <v>379729776</v>
      </c>
      <c r="H161" s="80">
        <v>292588484</v>
      </c>
      <c r="I161" s="80">
        <v>21314521</v>
      </c>
      <c r="J161" s="80">
        <v>313903004</v>
      </c>
      <c r="K161" s="80">
        <v>65826772</v>
      </c>
      <c r="L161" s="80">
        <v>117096149</v>
      </c>
      <c r="M161" s="80">
        <v>71529282</v>
      </c>
      <c r="N161" s="80">
        <v>45568867</v>
      </c>
      <c r="O161" s="80">
        <v>2537763</v>
      </c>
      <c r="P161" s="80">
        <v>86965447</v>
      </c>
      <c r="Q161" s="80">
        <v>-8480689</v>
      </c>
      <c r="R161" s="80">
        <v>0</v>
      </c>
      <c r="S161" s="80">
        <v>1327791</v>
      </c>
      <c r="T161" s="80">
        <v>-46182020</v>
      </c>
      <c r="U161" s="81">
        <f>K161/V161*1000</f>
        <v>84.381127081029973</v>
      </c>
      <c r="V161" s="82">
        <v>780112500</v>
      </c>
    </row>
    <row r="164" spans="1:22" x14ac:dyDescent="0.2">
      <c r="F164" s="56" t="s">
        <v>367</v>
      </c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22" x14ac:dyDescent="0.2"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22" x14ac:dyDescent="0.2"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</sheetData>
  <autoFilter ref="A2:X2">
    <sortState ref="A3:V161">
      <sortCondition descending="1" ref="T2"/>
    </sortState>
  </autoFilter>
  <sortState ref="A4:V82">
    <sortCondition descending="1" ref="T3"/>
  </sortState>
  <mergeCells count="4">
    <mergeCell ref="E1:K1"/>
    <mergeCell ref="L1:T1"/>
    <mergeCell ref="U1:V1"/>
    <mergeCell ref="F164:O16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3" sqref="B13"/>
    </sheetView>
  </sheetViews>
  <sheetFormatPr defaultRowHeight="15" x14ac:dyDescent="0.25"/>
  <cols>
    <col min="1" max="1" width="3" customWidth="1"/>
    <col min="2" max="2" width="18.140625" bestFit="1" customWidth="1"/>
    <col min="3" max="3" width="8" bestFit="1" customWidth="1"/>
    <col min="4" max="4" width="7.7109375" bestFit="1" customWidth="1"/>
    <col min="5" max="7" width="14.28515625" bestFit="1" customWidth="1"/>
    <col min="8" max="8" width="13.28515625" bestFit="1" customWidth="1"/>
    <col min="9" max="14" width="14.28515625" bestFit="1" customWidth="1"/>
    <col min="15" max="15" width="13.28515625" bestFit="1" customWidth="1"/>
    <col min="16" max="16" width="14.28515625" bestFit="1" customWidth="1"/>
    <col min="17" max="17" width="11.42578125" bestFit="1" customWidth="1"/>
    <col min="18" max="18" width="8.42578125" bestFit="1" customWidth="1"/>
    <col min="19" max="19" width="11.5703125" bestFit="1" customWidth="1"/>
    <col min="20" max="20" width="13.28515625" bestFit="1" customWidth="1"/>
    <col min="21" max="21" width="13.7109375" bestFit="1" customWidth="1"/>
    <col min="22" max="22" width="15.28515625" bestFit="1" customWidth="1"/>
  </cols>
  <sheetData>
    <row r="1" spans="1:22" x14ac:dyDescent="0.25">
      <c r="A1" s="2"/>
      <c r="B1" s="3"/>
      <c r="C1" s="4"/>
      <c r="D1" s="5"/>
      <c r="E1" s="43" t="s">
        <v>0</v>
      </c>
      <c r="F1" s="44"/>
      <c r="G1" s="44"/>
      <c r="H1" s="44"/>
      <c r="I1" s="44"/>
      <c r="J1" s="44"/>
      <c r="K1" s="45"/>
      <c r="L1" s="46" t="s">
        <v>1</v>
      </c>
      <c r="M1" s="47"/>
      <c r="N1" s="47"/>
      <c r="O1" s="47"/>
      <c r="P1" s="47"/>
      <c r="Q1" s="47"/>
      <c r="R1" s="47"/>
      <c r="S1" s="47"/>
      <c r="T1" s="47"/>
      <c r="U1" s="48" t="s">
        <v>2</v>
      </c>
      <c r="V1" s="49"/>
    </row>
    <row r="2" spans="1:22" ht="63.75" x14ac:dyDescent="0.25">
      <c r="A2" s="6" t="s">
        <v>3</v>
      </c>
      <c r="B2" s="7" t="s">
        <v>4</v>
      </c>
      <c r="C2" s="8" t="s">
        <v>5</v>
      </c>
      <c r="D2" s="9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1" t="s">
        <v>21</v>
      </c>
      <c r="T2" s="11" t="s">
        <v>22</v>
      </c>
      <c r="U2" s="12" t="s">
        <v>23</v>
      </c>
      <c r="V2" s="13" t="s">
        <v>24</v>
      </c>
    </row>
    <row r="3" spans="1:22" x14ac:dyDescent="0.25">
      <c r="A3" s="17">
        <v>1</v>
      </c>
      <c r="B3" s="14" t="s">
        <v>181</v>
      </c>
      <c r="C3" s="15">
        <v>547</v>
      </c>
      <c r="D3" s="18" t="s">
        <v>359</v>
      </c>
      <c r="E3" s="14">
        <v>39779426</v>
      </c>
      <c r="F3" s="22">
        <f>G3-E3</f>
        <v>15376310.5</v>
      </c>
      <c r="G3" s="14">
        <v>55155736.5</v>
      </c>
      <c r="H3" s="14">
        <v>4708702.7</v>
      </c>
      <c r="I3" s="22">
        <f>J3-H3</f>
        <v>27792842.900000002</v>
      </c>
      <c r="J3" s="14">
        <v>32501545.600000001</v>
      </c>
      <c r="K3" s="14">
        <v>22654190.899999999</v>
      </c>
      <c r="L3" s="14">
        <v>33224744.300000001</v>
      </c>
      <c r="M3" s="22">
        <f>L3-N3</f>
        <v>16820695.5</v>
      </c>
      <c r="N3" s="14">
        <v>16404048.800000001</v>
      </c>
      <c r="O3" s="14">
        <v>374517.4</v>
      </c>
      <c r="P3" s="14">
        <v>8212788.7999999998</v>
      </c>
      <c r="Q3" s="14">
        <v>824659.7</v>
      </c>
      <c r="R3" s="14">
        <v>0</v>
      </c>
      <c r="S3" s="14">
        <v>477665.9</v>
      </c>
      <c r="T3" s="14">
        <v>4534068.3</v>
      </c>
      <c r="U3" s="41">
        <f>K3/V3*1000</f>
        <v>36.287254269410809</v>
      </c>
      <c r="V3" s="20">
        <v>624301600</v>
      </c>
    </row>
    <row r="4" spans="1:22" x14ac:dyDescent="0.25">
      <c r="A4" s="17">
        <v>2</v>
      </c>
      <c r="B4" s="14" t="s">
        <v>182</v>
      </c>
      <c r="C4" s="15">
        <v>548</v>
      </c>
      <c r="D4" s="18" t="s">
        <v>360</v>
      </c>
      <c r="E4" s="14">
        <v>22566265.899999999</v>
      </c>
      <c r="F4" s="22">
        <f>G4-E4</f>
        <v>6162150.1000000015</v>
      </c>
      <c r="G4" s="14">
        <v>28728416</v>
      </c>
      <c r="H4" s="14">
        <v>4758692.0999999996</v>
      </c>
      <c r="I4" s="22">
        <f>J4-H4</f>
        <v>10811026.700000001</v>
      </c>
      <c r="J4" s="14">
        <v>15569718.800000001</v>
      </c>
      <c r="K4" s="14">
        <v>13158697.199999999</v>
      </c>
      <c r="L4" s="14">
        <v>15774140.6</v>
      </c>
      <c r="M4" s="22">
        <f>L4-N4</f>
        <v>11321210.199999999</v>
      </c>
      <c r="N4" s="14">
        <v>4452930.4000000004</v>
      </c>
      <c r="O4" s="14">
        <v>242763.1</v>
      </c>
      <c r="P4" s="14">
        <v>4902376.0999999996</v>
      </c>
      <c r="Q4" s="14">
        <v>-30852.6</v>
      </c>
      <c r="R4" s="14">
        <v>837</v>
      </c>
      <c r="S4" s="14">
        <v>243289.4</v>
      </c>
      <c r="T4" s="14">
        <v>2076975.3</v>
      </c>
      <c r="U4" s="41">
        <f t="shared" ref="U4:U6" si="0">K4/V4*1000</f>
        <v>526.34788800000001</v>
      </c>
      <c r="V4" s="20">
        <v>25000000</v>
      </c>
    </row>
    <row r="5" spans="1:22" x14ac:dyDescent="0.25">
      <c r="A5" s="17">
        <v>3</v>
      </c>
      <c r="B5" s="14" t="s">
        <v>180</v>
      </c>
      <c r="C5" s="15">
        <v>554</v>
      </c>
      <c r="D5" s="18" t="s">
        <v>183</v>
      </c>
      <c r="E5" s="14">
        <v>22511241.600000001</v>
      </c>
      <c r="F5" s="22">
        <f>G5-E5</f>
        <v>10232007.399999999</v>
      </c>
      <c r="G5" s="14">
        <v>32743249</v>
      </c>
      <c r="H5" s="14">
        <v>2604668.9</v>
      </c>
      <c r="I5" s="22">
        <f>J5-H5</f>
        <v>16706563.499999998</v>
      </c>
      <c r="J5" s="14">
        <v>19311232.399999999</v>
      </c>
      <c r="K5" s="14">
        <v>13432196.6</v>
      </c>
      <c r="L5" s="14">
        <v>34127889.5</v>
      </c>
      <c r="M5" s="22">
        <f>L5-N5</f>
        <v>19459492.899999999</v>
      </c>
      <c r="N5" s="14">
        <v>14668396.6</v>
      </c>
      <c r="O5" s="14">
        <v>247158.8</v>
      </c>
      <c r="P5" s="14">
        <v>6665419.7999999998</v>
      </c>
      <c r="Q5" s="14">
        <v>-36774.9</v>
      </c>
      <c r="R5" s="14">
        <v>0</v>
      </c>
      <c r="S5" s="14">
        <v>227325.1</v>
      </c>
      <c r="T5" s="14">
        <v>1926107.6</v>
      </c>
      <c r="U5" s="41">
        <f t="shared" si="0"/>
        <v>209.4449756636827</v>
      </c>
      <c r="V5" s="20">
        <v>64132341</v>
      </c>
    </row>
    <row r="6" spans="1:22" x14ac:dyDescent="0.25">
      <c r="A6" s="17">
        <v>4</v>
      </c>
      <c r="B6" s="14" t="s">
        <v>267</v>
      </c>
      <c r="C6" s="15">
        <v>162</v>
      </c>
      <c r="D6" s="18" t="s">
        <v>184</v>
      </c>
      <c r="E6" s="14">
        <v>13943771.199999999</v>
      </c>
      <c r="F6" s="22">
        <v>20961802.800000001</v>
      </c>
      <c r="G6" s="14">
        <v>34905574</v>
      </c>
      <c r="H6" s="14">
        <v>2519325.7000000002</v>
      </c>
      <c r="I6" s="22">
        <v>18423298.300000001</v>
      </c>
      <c r="J6" s="14">
        <v>20942624</v>
      </c>
      <c r="K6" s="14">
        <v>13962950</v>
      </c>
      <c r="L6" s="14">
        <v>23097936.899999999</v>
      </c>
      <c r="M6" s="14">
        <v>12694112.6</v>
      </c>
      <c r="N6" s="14">
        <v>10403824.300000001</v>
      </c>
      <c r="O6" s="14">
        <v>1537121.1</v>
      </c>
      <c r="P6" s="14">
        <v>11510278.6</v>
      </c>
      <c r="Q6" s="14">
        <v>3256</v>
      </c>
      <c r="R6" s="14">
        <v>0</v>
      </c>
      <c r="S6" s="14">
        <v>114148.4</v>
      </c>
      <c r="T6" s="14">
        <v>319774.40000000002</v>
      </c>
      <c r="U6" s="41">
        <f t="shared" si="0"/>
        <v>59.336081645312866</v>
      </c>
      <c r="V6" s="20">
        <v>235319718</v>
      </c>
    </row>
  </sheetData>
  <autoFilter ref="A2:V2">
    <sortState ref="A3:V6">
      <sortCondition descending="1" ref="T2"/>
    </sortState>
  </autoFilter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F17" sqref="F17"/>
    </sheetView>
  </sheetViews>
  <sheetFormatPr defaultRowHeight="15" x14ac:dyDescent="0.25"/>
  <cols>
    <col min="1" max="1" width="2.7109375" bestFit="1" customWidth="1"/>
    <col min="2" max="2" width="15.85546875" bestFit="1" customWidth="1"/>
    <col min="3" max="3" width="4.5703125" bestFit="1" customWidth="1"/>
    <col min="4" max="4" width="7.42578125" bestFit="1" customWidth="1"/>
    <col min="5" max="5" width="14.28515625" bestFit="1" customWidth="1"/>
    <col min="6" max="6" width="13.42578125" bestFit="1" customWidth="1"/>
    <col min="7" max="7" width="14.42578125" bestFit="1" customWidth="1"/>
    <col min="8" max="8" width="14.28515625" bestFit="1" customWidth="1"/>
    <col min="9" max="12" width="14.42578125" bestFit="1" customWidth="1"/>
    <col min="13" max="13" width="13.42578125" bestFit="1" customWidth="1"/>
    <col min="14" max="14" width="14.42578125" bestFit="1" customWidth="1"/>
    <col min="15" max="16" width="13.42578125" bestFit="1" customWidth="1"/>
    <col min="17" max="17" width="8.42578125" bestFit="1" customWidth="1"/>
    <col min="18" max="18" width="14.140625" bestFit="1" customWidth="1"/>
    <col min="19" max="19" width="13.28515625" bestFit="1" customWidth="1"/>
    <col min="20" max="20" width="13.42578125" bestFit="1" customWidth="1"/>
    <col min="21" max="21" width="12.140625" bestFit="1" customWidth="1"/>
    <col min="22" max="22" width="15.28515625" bestFit="1" customWidth="1"/>
  </cols>
  <sheetData>
    <row r="1" spans="1:22" x14ac:dyDescent="0.25">
      <c r="A1" s="2"/>
      <c r="B1" s="3"/>
      <c r="C1" s="4"/>
      <c r="D1" s="5"/>
      <c r="E1" s="43" t="s">
        <v>0</v>
      </c>
      <c r="F1" s="44"/>
      <c r="G1" s="44"/>
      <c r="H1" s="44"/>
      <c r="I1" s="44"/>
      <c r="J1" s="44"/>
      <c r="K1" s="45"/>
      <c r="L1" s="46" t="s">
        <v>1</v>
      </c>
      <c r="M1" s="47"/>
      <c r="N1" s="47"/>
      <c r="O1" s="47"/>
      <c r="P1" s="47"/>
      <c r="Q1" s="47"/>
      <c r="R1" s="47"/>
      <c r="S1" s="47"/>
      <c r="T1" s="47"/>
      <c r="U1" s="48" t="s">
        <v>2</v>
      </c>
      <c r="V1" s="49"/>
    </row>
    <row r="2" spans="1:22" s="19" customFormat="1" ht="63.75" x14ac:dyDescent="0.25">
      <c r="A2" s="6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11" t="s">
        <v>21</v>
      </c>
      <c r="T2" s="11" t="s">
        <v>22</v>
      </c>
      <c r="U2" s="12" t="s">
        <v>23</v>
      </c>
      <c r="V2" s="13" t="s">
        <v>24</v>
      </c>
    </row>
    <row r="3" spans="1:22" s="37" customFormat="1" x14ac:dyDescent="0.25">
      <c r="A3" s="39">
        <v>1</v>
      </c>
      <c r="B3" s="27" t="s">
        <v>170</v>
      </c>
      <c r="C3" s="39">
        <v>553</v>
      </c>
      <c r="D3" s="40" t="s">
        <v>173</v>
      </c>
      <c r="E3" s="35">
        <v>127990127.8</v>
      </c>
      <c r="F3" s="35">
        <v>8522898.1999999993</v>
      </c>
      <c r="G3" s="35">
        <v>136513026</v>
      </c>
      <c r="H3" s="35">
        <v>72527487.900000006</v>
      </c>
      <c r="I3" s="35">
        <v>13320523.699999999</v>
      </c>
      <c r="J3" s="35">
        <v>85848011.599999994</v>
      </c>
      <c r="K3" s="35">
        <v>50665014.399999999</v>
      </c>
      <c r="L3" s="35">
        <v>24944993.399999999</v>
      </c>
      <c r="M3" s="35">
        <v>2593650.2000000002</v>
      </c>
      <c r="N3" s="35">
        <v>22351343.199999999</v>
      </c>
      <c r="O3" s="35">
        <v>1937591.5</v>
      </c>
      <c r="P3" s="35">
        <v>9475644.5</v>
      </c>
      <c r="Q3" s="24">
        <v>0</v>
      </c>
      <c r="R3" s="27">
        <v>-7538053</v>
      </c>
      <c r="S3" s="27">
        <v>2255467.1</v>
      </c>
      <c r="T3" s="27">
        <v>9442520.1999999993</v>
      </c>
      <c r="U3" s="42">
        <f>K3/V3*1000</f>
        <v>706.34999331780409</v>
      </c>
      <c r="V3" s="20">
        <v>71727918</v>
      </c>
    </row>
    <row r="4" spans="1:22" s="37" customFormat="1" x14ac:dyDescent="0.25">
      <c r="A4" s="39">
        <v>2</v>
      </c>
      <c r="B4" s="27" t="s">
        <v>172</v>
      </c>
      <c r="C4" s="39">
        <v>545</v>
      </c>
      <c r="D4" s="40" t="s">
        <v>174</v>
      </c>
      <c r="E4" s="35">
        <v>38439987.700000003</v>
      </c>
      <c r="F4" s="35">
        <v>1241775.3</v>
      </c>
      <c r="G4" s="35">
        <v>39681763</v>
      </c>
      <c r="H4" s="35">
        <v>22159937.800000001</v>
      </c>
      <c r="I4" s="23">
        <v>0</v>
      </c>
      <c r="J4" s="35">
        <v>22159937.800000001</v>
      </c>
      <c r="K4" s="35">
        <v>17521825.199999999</v>
      </c>
      <c r="L4" s="35">
        <v>313556.5</v>
      </c>
      <c r="M4" s="35">
        <v>2932289.9</v>
      </c>
      <c r="N4" s="35">
        <v>-2618733.4</v>
      </c>
      <c r="O4" s="35">
        <v>16079482.199999999</v>
      </c>
      <c r="P4" s="35">
        <v>8536529.5</v>
      </c>
      <c r="Q4" s="24">
        <v>0</v>
      </c>
      <c r="R4" s="35">
        <v>7542952.7000000002</v>
      </c>
      <c r="S4" s="35">
        <v>301734.3</v>
      </c>
      <c r="T4" s="35">
        <v>2240199.4</v>
      </c>
      <c r="U4" s="42">
        <f>K4/V4*1000</f>
        <v>21.902281499999997</v>
      </c>
      <c r="V4" s="20">
        <v>800000000</v>
      </c>
    </row>
    <row r="5" spans="1:22" s="37" customFormat="1" x14ac:dyDescent="0.25">
      <c r="A5" s="39">
        <v>3</v>
      </c>
      <c r="B5" s="27" t="s">
        <v>169</v>
      </c>
      <c r="C5" s="39">
        <v>550</v>
      </c>
      <c r="D5" s="40" t="s">
        <v>175</v>
      </c>
      <c r="E5" s="35">
        <v>28740243.800000001</v>
      </c>
      <c r="F5" s="35">
        <v>915756.2</v>
      </c>
      <c r="G5" s="35">
        <v>29656000</v>
      </c>
      <c r="H5" s="35">
        <v>17597668.300000001</v>
      </c>
      <c r="I5" s="35">
        <v>867976.7</v>
      </c>
      <c r="J5" s="35">
        <v>18465645</v>
      </c>
      <c r="K5" s="35">
        <v>11190355</v>
      </c>
      <c r="L5" s="35">
        <v>6333651.9000000004</v>
      </c>
      <c r="M5" s="35">
        <v>966787.4</v>
      </c>
      <c r="N5" s="35">
        <v>5366864.5</v>
      </c>
      <c r="O5" s="35">
        <v>2807120.3</v>
      </c>
      <c r="P5" s="35">
        <v>4452054.0999999996</v>
      </c>
      <c r="Q5" s="24">
        <v>0</v>
      </c>
      <c r="R5" s="35">
        <v>-1644933.8</v>
      </c>
      <c r="S5" s="35">
        <v>250227.1</v>
      </c>
      <c r="T5" s="35">
        <v>2008497</v>
      </c>
      <c r="U5" s="42">
        <f>K5/V5*1000</f>
        <v>39.965553571428572</v>
      </c>
      <c r="V5" s="20">
        <v>280000000</v>
      </c>
    </row>
    <row r="6" spans="1:22" s="37" customFormat="1" x14ac:dyDescent="0.25">
      <c r="A6" s="39">
        <v>4</v>
      </c>
      <c r="B6" s="27" t="s">
        <v>171</v>
      </c>
      <c r="C6" s="39">
        <v>438</v>
      </c>
      <c r="D6" s="40" t="s">
        <v>176</v>
      </c>
      <c r="E6" s="35">
        <v>2452294.2999999998</v>
      </c>
      <c r="F6" s="35">
        <v>22592.1</v>
      </c>
      <c r="G6" s="35">
        <v>2474886.4</v>
      </c>
      <c r="H6" s="35">
        <v>2765.1</v>
      </c>
      <c r="J6" s="35">
        <v>2765.1</v>
      </c>
      <c r="K6" s="35">
        <v>2472121.2999999998</v>
      </c>
      <c r="L6" s="35">
        <v>643171.80000000005</v>
      </c>
      <c r="M6" s="24">
        <v>0</v>
      </c>
      <c r="N6" s="35">
        <v>643171.80000000005</v>
      </c>
      <c r="O6" s="24">
        <v>9752.2999999999993</v>
      </c>
      <c r="P6" s="24">
        <v>429319.8</v>
      </c>
      <c r="Q6" s="24">
        <v>0</v>
      </c>
      <c r="R6" s="24">
        <v>0</v>
      </c>
      <c r="S6" s="24">
        <v>10094.200000000001</v>
      </c>
      <c r="T6" s="24">
        <v>213510.1</v>
      </c>
      <c r="U6" s="42">
        <f>K6/V6*1000</f>
        <v>2.4817157371255139</v>
      </c>
      <c r="V6" s="20">
        <v>996133950</v>
      </c>
    </row>
  </sheetData>
  <autoFilter ref="A2:V2">
    <sortState ref="A3:V6">
      <sortCondition descending="1" ref="T2"/>
    </sortState>
  </autoFilter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7" sqref="A7"/>
    </sheetView>
  </sheetViews>
  <sheetFormatPr defaultRowHeight="15" x14ac:dyDescent="0.25"/>
  <cols>
    <col min="1" max="1" width="2.7109375" style="19" bestFit="1" customWidth="1"/>
    <col min="2" max="2" width="25.7109375" style="19" bestFit="1" customWidth="1"/>
    <col min="3" max="3" width="5.42578125" bestFit="1" customWidth="1"/>
    <col min="4" max="4" width="7.42578125" bestFit="1" customWidth="1"/>
    <col min="5" max="5" width="14.28515625" bestFit="1" customWidth="1"/>
    <col min="6" max="6" width="13.28515625" bestFit="1" customWidth="1"/>
    <col min="7" max="7" width="14.28515625" bestFit="1" customWidth="1"/>
    <col min="8" max="8" width="11.5703125" bestFit="1" customWidth="1"/>
    <col min="9" max="10" width="13.28515625" bestFit="1" customWidth="1"/>
    <col min="11" max="11" width="14.28515625" bestFit="1" customWidth="1"/>
    <col min="12" max="12" width="13.28515625" bestFit="1" customWidth="1"/>
    <col min="13" max="14" width="14" bestFit="1" customWidth="1"/>
    <col min="15" max="15" width="11.5703125" bestFit="1" customWidth="1"/>
    <col min="16" max="18" width="12.28515625" bestFit="1" customWidth="1"/>
    <col min="19" max="19" width="10.5703125" bestFit="1" customWidth="1"/>
    <col min="20" max="20" width="14" bestFit="1" customWidth="1"/>
    <col min="21" max="21" width="12.140625" bestFit="1" customWidth="1"/>
    <col min="22" max="22" width="14.7109375" bestFit="1" customWidth="1"/>
  </cols>
  <sheetData>
    <row r="1" spans="1:22" x14ac:dyDescent="0.25">
      <c r="A1" s="16"/>
      <c r="B1" s="21"/>
      <c r="C1" s="4"/>
      <c r="D1" s="5"/>
      <c r="E1" s="43" t="s">
        <v>0</v>
      </c>
      <c r="F1" s="44"/>
      <c r="G1" s="44"/>
      <c r="H1" s="44"/>
      <c r="I1" s="44"/>
      <c r="J1" s="44"/>
      <c r="K1" s="45"/>
      <c r="L1" s="46" t="s">
        <v>1</v>
      </c>
      <c r="M1" s="47"/>
      <c r="N1" s="47"/>
      <c r="O1" s="47"/>
      <c r="P1" s="47"/>
      <c r="Q1" s="47"/>
      <c r="R1" s="47"/>
      <c r="S1" s="47"/>
      <c r="T1" s="47"/>
      <c r="U1" s="48" t="s">
        <v>2</v>
      </c>
      <c r="V1" s="49"/>
    </row>
    <row r="2" spans="1:22" s="19" customFormat="1" ht="102" x14ac:dyDescent="0.25">
      <c r="A2" s="29" t="s">
        <v>3</v>
      </c>
      <c r="B2" s="30" t="s">
        <v>4</v>
      </c>
      <c r="C2" s="31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0" t="s">
        <v>11</v>
      </c>
      <c r="J2" s="30" t="s">
        <v>12</v>
      </c>
      <c r="K2" s="30" t="s">
        <v>13</v>
      </c>
      <c r="L2" s="30" t="s">
        <v>14</v>
      </c>
      <c r="M2" s="30" t="s">
        <v>15</v>
      </c>
      <c r="N2" s="30" t="s">
        <v>16</v>
      </c>
      <c r="O2" s="30" t="s">
        <v>17</v>
      </c>
      <c r="P2" s="30" t="s">
        <v>18</v>
      </c>
      <c r="Q2" s="30" t="s">
        <v>19</v>
      </c>
      <c r="R2" s="30" t="s">
        <v>20</v>
      </c>
      <c r="S2" s="32" t="s">
        <v>21</v>
      </c>
      <c r="T2" s="32" t="s">
        <v>22</v>
      </c>
      <c r="U2" s="33" t="s">
        <v>23</v>
      </c>
      <c r="V2" s="34" t="s">
        <v>24</v>
      </c>
    </row>
    <row r="3" spans="1:22" s="27" customFormat="1" x14ac:dyDescent="0.25">
      <c r="A3" s="19">
        <v>1</v>
      </c>
      <c r="B3" s="50" t="s">
        <v>365</v>
      </c>
      <c r="C3" s="1"/>
      <c r="D3" s="51" t="s">
        <v>366</v>
      </c>
      <c r="E3" s="24">
        <v>23137.7</v>
      </c>
      <c r="F3" s="24">
        <v>15610.5</v>
      </c>
      <c r="G3" s="24">
        <v>38748.199999999997</v>
      </c>
      <c r="H3" s="24">
        <v>51241.1</v>
      </c>
      <c r="I3" s="24">
        <v>214206.8</v>
      </c>
      <c r="J3" s="24">
        <v>265447.90000000002</v>
      </c>
      <c r="K3" s="24">
        <v>-226699.7</v>
      </c>
      <c r="L3" s="24">
        <v>33063</v>
      </c>
      <c r="M3" s="24">
        <v>0</v>
      </c>
      <c r="N3" s="24">
        <v>33063</v>
      </c>
      <c r="O3" s="23">
        <v>0</v>
      </c>
      <c r="P3" s="23">
        <v>31180.799999999999</v>
      </c>
      <c r="Q3" s="23">
        <v>0</v>
      </c>
      <c r="R3" s="23">
        <v>0</v>
      </c>
      <c r="S3" s="23">
        <v>0</v>
      </c>
      <c r="T3" s="23">
        <v>1882.2</v>
      </c>
      <c r="U3" s="22">
        <f>K3/V3*1000</f>
        <v>-119.78594904202818</v>
      </c>
      <c r="V3" s="52">
        <v>1892540</v>
      </c>
    </row>
    <row r="4" spans="1:22" s="27" customFormat="1" x14ac:dyDescent="0.25">
      <c r="A4" s="36">
        <v>2</v>
      </c>
      <c r="B4" s="36" t="s">
        <v>268</v>
      </c>
      <c r="C4" s="26">
        <v>503</v>
      </c>
      <c r="D4" s="36" t="s">
        <v>269</v>
      </c>
      <c r="E4" s="35">
        <v>149113.4</v>
      </c>
      <c r="F4" s="35">
        <v>18533.099999999999</v>
      </c>
      <c r="G4" s="35">
        <v>167646.5</v>
      </c>
      <c r="H4" s="35">
        <v>122451.4</v>
      </c>
      <c r="I4" s="37"/>
      <c r="J4" s="35">
        <v>122451.4</v>
      </c>
      <c r="K4" s="35">
        <v>45195.1</v>
      </c>
      <c r="L4" s="35">
        <v>29650</v>
      </c>
      <c r="M4" s="35">
        <v>-46264</v>
      </c>
      <c r="N4" s="38">
        <f>M4+L4</f>
        <v>-16614</v>
      </c>
      <c r="O4" s="23">
        <v>294.3</v>
      </c>
      <c r="P4" s="27">
        <v>500</v>
      </c>
      <c r="Q4" s="27">
        <v>0</v>
      </c>
      <c r="R4" s="27">
        <v>0</v>
      </c>
      <c r="S4" s="27">
        <v>0</v>
      </c>
      <c r="T4" s="27">
        <v>-16819.7</v>
      </c>
      <c r="U4" s="27">
        <f>K4/V4*1000</f>
        <v>1.5065033333333333</v>
      </c>
      <c r="V4" s="28">
        <v>30000000</v>
      </c>
    </row>
    <row r="5" spans="1:22" s="37" customFormat="1" x14ac:dyDescent="0.25">
      <c r="A5" s="25">
        <v>3</v>
      </c>
      <c r="B5" s="25" t="s">
        <v>166</v>
      </c>
      <c r="C5" s="26">
        <v>522</v>
      </c>
      <c r="D5" s="25" t="s">
        <v>167</v>
      </c>
      <c r="E5" s="35">
        <v>20211403.899999999</v>
      </c>
      <c r="F5" s="35">
        <v>4547938</v>
      </c>
      <c r="G5" s="35">
        <v>24759341.899999999</v>
      </c>
      <c r="H5" s="35">
        <v>1115325.1000000001</v>
      </c>
      <c r="I5" s="35">
        <v>7190943.7000000002</v>
      </c>
      <c r="J5" s="35">
        <v>8306268.7999999998</v>
      </c>
      <c r="K5" s="35">
        <v>16453073.1</v>
      </c>
      <c r="L5" s="35">
        <v>1562344.3</v>
      </c>
      <c r="M5" s="27">
        <v>-1938166.2</v>
      </c>
      <c r="N5" s="27">
        <f>M5+L5</f>
        <v>-375821.89999999991</v>
      </c>
      <c r="O5" s="27">
        <v>473708.9</v>
      </c>
      <c r="P5" s="27">
        <v>700894.9</v>
      </c>
      <c r="Q5" s="27">
        <v>-165748.6</v>
      </c>
      <c r="R5" s="27">
        <v>163646</v>
      </c>
      <c r="S5" s="27">
        <v>16952.5</v>
      </c>
      <c r="T5" s="27">
        <v>-622063</v>
      </c>
      <c r="U5" s="27">
        <f>K5/V5*1000</f>
        <v>1201.402969269617</v>
      </c>
      <c r="V5" s="28">
        <v>13694883</v>
      </c>
    </row>
    <row r="6" spans="1:22" x14ac:dyDescent="0.25">
      <c r="A6" s="25">
        <v>4</v>
      </c>
      <c r="B6" s="25" t="s">
        <v>168</v>
      </c>
      <c r="C6" s="26">
        <v>176</v>
      </c>
      <c r="D6" s="25" t="s">
        <v>364</v>
      </c>
      <c r="E6" s="35">
        <v>1017975.8</v>
      </c>
      <c r="F6" s="35">
        <v>8451.2000000000007</v>
      </c>
      <c r="G6" s="35">
        <v>1026427</v>
      </c>
      <c r="H6" s="35">
        <v>439186.9</v>
      </c>
      <c r="I6" s="35">
        <v>447289.59999999998</v>
      </c>
      <c r="J6" s="35">
        <v>886476.5</v>
      </c>
      <c r="K6" s="35">
        <v>139950.5</v>
      </c>
      <c r="L6" s="35">
        <v>801152.4</v>
      </c>
      <c r="M6" s="35">
        <v>1746591.8</v>
      </c>
      <c r="N6" s="35">
        <v>-945439.4</v>
      </c>
      <c r="O6" s="27">
        <v>8809.7999999999993</v>
      </c>
      <c r="P6" s="27">
        <v>111277.9</v>
      </c>
      <c r="Q6" s="27">
        <v>2200.4</v>
      </c>
      <c r="R6" s="27">
        <v>0</v>
      </c>
      <c r="S6" s="27">
        <v>309.10000000000002</v>
      </c>
      <c r="T6" s="27">
        <v>-1046016.2</v>
      </c>
      <c r="U6" s="27">
        <f>K6/V6*1000</f>
        <v>61.627985831118345</v>
      </c>
      <c r="V6" s="28">
        <v>2270892</v>
      </c>
    </row>
  </sheetData>
  <autoFilter ref="A2:V2">
    <sortState ref="A3:V6">
      <sortCondition descending="1" ref="T2"/>
    </sortState>
  </autoFilter>
  <mergeCells count="3">
    <mergeCell ref="E1:K1"/>
    <mergeCell ref="L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2020-08-11T03:52:26Z</dcterms:created>
  <dcterms:modified xsi:type="dcterms:W3CDTF">2021-03-05T02:37:09Z</dcterms:modified>
</cp:coreProperties>
</file>