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jil\2018\"/>
    </mc:Choice>
  </mc:AlternateContent>
  <bookViews>
    <workbookView xWindow="0" yWindow="0" windowWidth="20490" windowHeight="7155"/>
  </bookViews>
  <sheets>
    <sheet name="2017 div to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6" i="1"/>
  <c r="E36" i="1" l="1"/>
</calcChain>
</file>

<file path=xl/comments1.xml><?xml version="1.0" encoding="utf-8"?>
<comments xmlns="http://schemas.openxmlformats.org/spreadsheetml/2006/main">
  <authors>
    <author>BZ</author>
    <author>Dell</author>
  </authors>
  <commentList>
    <comment ref="E23" authorId="0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ХК-ийн 2008-04-11-ны ХНХ-ын 05 тоотоор нэрлэсэн үнийг 10 000 төг байсныг 61 500 төг болгов. /ГЗ-ын 2009-01-23-ны 17 тоот/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ГЗ-ын 2011.9.12-ны 173 тушаалаар 100төг*526,652ш-ийг 1 төг*52,665,200ш болгов /1:100/
</t>
        </r>
      </text>
    </comment>
  </commentList>
</comments>
</file>

<file path=xl/sharedStrings.xml><?xml version="1.0" encoding="utf-8"?>
<sst xmlns="http://schemas.openxmlformats.org/spreadsheetml/2006/main" count="117" uniqueCount="88">
  <si>
    <t>Д/Д</t>
  </si>
  <si>
    <t>КОМПАНИЙН НЭР /ХК/</t>
  </si>
  <si>
    <t>ТООН КОД</t>
  </si>
  <si>
    <t>НЭГЖ ХУВЬЦААНД НОГДОХ АШИГ        /ТӨГ/</t>
  </si>
  <si>
    <t>НИЙТ ХУВЬЦААНЫ           ТОО          ШИРХЭГ</t>
  </si>
  <si>
    <t>НОГДОЛ АШГИЙН НИЙТ ДҮН /ТӨГ/</t>
  </si>
  <si>
    <t>БҮРТГЭХ ӨДӨР</t>
  </si>
  <si>
    <t>ТАРААХ ӨДӨР</t>
  </si>
  <si>
    <t>ТАРААХ ХЭЛБЭР</t>
  </si>
  <si>
    <t>НОГДОЛ АШГИЙН ТАЛААРХ ТУЗ-ИЙН ШИЙДВЭР</t>
  </si>
  <si>
    <t>Гермес центр</t>
  </si>
  <si>
    <t>ХК, ҮЦТХТ</t>
  </si>
  <si>
    <t>Тахь ко</t>
  </si>
  <si>
    <t>ҮЦТХТ</t>
  </si>
  <si>
    <t>Могойн гол</t>
  </si>
  <si>
    <t>Говь</t>
  </si>
  <si>
    <t>ХК</t>
  </si>
  <si>
    <t>Монгол шуудан</t>
  </si>
  <si>
    <t>Баянгол зочид буудал</t>
  </si>
  <si>
    <t>АПУ</t>
  </si>
  <si>
    <t>Ган хийц</t>
  </si>
  <si>
    <t xml:space="preserve">Тодорхойгүй </t>
  </si>
  <si>
    <t>Улаанбаатар хивс</t>
  </si>
  <si>
    <t>Материалимпэкс</t>
  </si>
  <si>
    <t xml:space="preserve">Тээвэр дархан </t>
  </si>
  <si>
    <t xml:space="preserve">Монгол алт </t>
  </si>
  <si>
    <t>Талх чихэр</t>
  </si>
  <si>
    <t xml:space="preserve">Баянтээг </t>
  </si>
  <si>
    <t>Жуулчин дюти фрий</t>
  </si>
  <si>
    <t>Ариг гал</t>
  </si>
  <si>
    <t>Гутал</t>
  </si>
  <si>
    <t>Хүрд</t>
  </si>
  <si>
    <t>Адуунчулуун</t>
  </si>
  <si>
    <t>Барилга корпораци</t>
  </si>
  <si>
    <t>Тавантолгой</t>
  </si>
  <si>
    <t>Талын гал</t>
  </si>
  <si>
    <t>Сүү</t>
  </si>
  <si>
    <t>2018.03.06-ны өдрөөс эхлэн олгоно.</t>
  </si>
  <si>
    <t>2018.01.24-ны өдрийн ТУЗ-ийн 03 тоот тогтоол.</t>
  </si>
  <si>
    <t xml:space="preserve"> 2018.04.24-ны өдрөөс эхлэн олгоно. </t>
  </si>
  <si>
    <t>2018.02.02-ны өдрийн ТУЗ-ийн 04 тоот тогтоол.</t>
  </si>
  <si>
    <t>2018.05 сарын 1-15</t>
  </si>
  <si>
    <t>2018.02.05-ны өдрийн ТУЗ-ийн 04/2018 тоот тогтоол.</t>
  </si>
  <si>
    <t>2018.05.01-ний дотор өгнө.</t>
  </si>
  <si>
    <t>2018.02.05-ны өдрийн ТУЗ-ийн 01 тоот тогтоол.</t>
  </si>
  <si>
    <t>2018.02.07-ны өдрийн ТУЗ-ийн 02 тоот тогтоол.</t>
  </si>
  <si>
    <t>2018.02.13-ны өдрийн ТУЗ-ийн 18/01 тоот тогтоол.</t>
  </si>
  <si>
    <t>Махимпэкс</t>
  </si>
  <si>
    <t>2018.02.13-ны өдрийн ТУЗ-ийн 01 тоот тогтоол.</t>
  </si>
  <si>
    <t>2018.02.12-ны өдрийн ТУЗ-ийн 01 тоот тогтоол.</t>
  </si>
  <si>
    <t>2018.02.19-ний өдрийн ТУЗ-ийн 13 тоот тогтоол.</t>
  </si>
  <si>
    <t>2018.06.01-ний дотор</t>
  </si>
  <si>
    <t>2018.02.19-ний өдрийн ТУЗ-ийн 18/05 тоот тогтоол.</t>
  </si>
  <si>
    <t>2018.06.01</t>
  </si>
  <si>
    <t>2018.02.19-ний өдрийн ТУЗ-ийн 05 тоот тогтоол</t>
  </si>
  <si>
    <t>2018.09.01-ны өдрөөс эхлэн олгоно.</t>
  </si>
  <si>
    <t xml:space="preserve"> ХК</t>
  </si>
  <si>
    <t>2018.02.19-ны өдрийн ТУЗ-ийн 02 тоот тогтоол.</t>
  </si>
  <si>
    <t>2018.02.19-ны өдрийн ТУЗ-ийн 1 тоот тогтоол.</t>
  </si>
  <si>
    <t>2018.05.01-ээс</t>
  </si>
  <si>
    <t>2018.02.23-ны өдрийн ТУЗ-ийн 03/01 тоот тогтоол</t>
  </si>
  <si>
    <t>2018.05.01-с 2018.12.31-ний өдрийн дотор</t>
  </si>
  <si>
    <t>Дархан сэлэнгийн ЦТС</t>
  </si>
  <si>
    <t>2018.03.07-ны өдрийн ТУЗ-ийн 03/04 тоот тогтоол</t>
  </si>
  <si>
    <t>2018.03.05-ний өдрийн  ТУЗ-ын 02 тоот тогтоол</t>
  </si>
  <si>
    <t>2018.02.09-ний өдрийн ТУЗ-ийн 01 тоот тогтоол</t>
  </si>
  <si>
    <t>2018-03-16</t>
  </si>
  <si>
    <t>2018.02.24-ны өдрийн ТУЗ-ийн 02 тоот тогтоол</t>
  </si>
  <si>
    <t>2018-02-23</t>
  </si>
  <si>
    <t>2018.02.15-ны өдрийн ТУЗ-ийн 03 тоот тогтоол</t>
  </si>
  <si>
    <t>2018.01.18-ны өдрийн ТУЗ-ийн 19 тоот тогтоол</t>
  </si>
  <si>
    <t>2018.04.25-ны өдрийн ХЭХ-ийн 03/18 тоот тогтоол</t>
  </si>
  <si>
    <t>2018.04.26-ны өдрийн ХЭХ-ийн 03 тоот тогтоол</t>
  </si>
  <si>
    <t>2018.04.27-ны ТУЗ-ийн 02 тоот тогтоол</t>
  </si>
  <si>
    <t>2018.12.01-ний дотор</t>
  </si>
  <si>
    <t>2018 ОНД НОГДОЛ АШИГ ТАРААХААР ШИЙДВЭРЛЭСЭН КОМПАНИУД</t>
  </si>
  <si>
    <t>2018/09/04-ний байдлаар/</t>
  </si>
  <si>
    <t>2018.05.01-ний өдрөөс тараана</t>
  </si>
  <si>
    <t>2018.07.01-ний өдрөөс эхлэн олгоно.</t>
  </si>
  <si>
    <t>2018.08.31-ний ТУЗ-ийн 01 тоот тогтоол</t>
  </si>
  <si>
    <t>2018.02.14-ний ТУЗ-ийн тогтоол</t>
  </si>
  <si>
    <t>2018.06.30-ний дотор</t>
  </si>
  <si>
    <t>2018.12.31-ний дотор</t>
  </si>
  <si>
    <t>2018.06.30-ны дотор</t>
  </si>
  <si>
    <t>2018.07.02</t>
  </si>
  <si>
    <t>2018.10.01-нээс</t>
  </si>
  <si>
    <t>2018.08.01-ний өдрөөс</t>
  </si>
  <si>
    <t>тодорхойгүй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</si>
</sst>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₮_-;\-* #,##0.00\ _₮_-;_-* &quot;-&quot;??\ _₮_-;_-@_-"/>
    <numFmt numFmtId="164" formatCode="_(* #,##0.00_);_(* \(#,##0.00\);_(* &quot;-&quot;??_);_(@_)"/>
    <numFmt numFmtId="165" formatCode="_-* #,##0\ _£_-;\-* #,##0\ _£_-;_-* &quot;-&quot;??\ _£_-;_-@_-"/>
    <numFmt numFmtId="166" formatCode="_(* #,##0_);_(* \(#,##0\);_(* &quot;-&quot;??_);_(@_)"/>
    <numFmt numFmtId="170" formatCode="_-* #,##0\ _₮_-;\-* #,##0\ _₮_-;_-* &quot;-&quot;??\ _₮_-;_-@_-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8" fillId="0" borderId="0" xfId="0" applyFont="1" applyAlignment="1">
      <alignment horizontal="right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166" fontId="12" fillId="0" borderId="1" xfId="6" applyNumberFormat="1" applyFont="1" applyBorder="1" applyAlignment="1">
      <alignment horizontal="center" wrapText="1"/>
    </xf>
    <xf numFmtId="0" fontId="12" fillId="4" borderId="1" xfId="0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right" vertical="center"/>
    </xf>
    <xf numFmtId="166" fontId="9" fillId="0" borderId="1" xfId="2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6" applyNumberFormat="1" applyFont="1" applyFill="1" applyBorder="1" applyAlignment="1">
      <alignment horizontal="center" vertical="center"/>
    </xf>
    <xf numFmtId="166" fontId="10" fillId="0" borderId="1" xfId="6" applyNumberFormat="1" applyFont="1" applyFill="1" applyBorder="1" applyAlignment="1">
      <alignment horizontal="center" vertical="center" wrapText="1"/>
    </xf>
    <xf numFmtId="14" fontId="10" fillId="3" borderId="1" xfId="6" applyNumberFormat="1" applyFont="1" applyFill="1" applyBorder="1" applyAlignment="1">
      <alignment horizontal="center" vertical="center" wrapText="1"/>
    </xf>
    <xf numFmtId="166" fontId="10" fillId="3" borderId="1" xfId="6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43" fontId="10" fillId="0" borderId="1" xfId="6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65" fontId="10" fillId="0" borderId="1" xfId="3" applyNumberFormat="1" applyFont="1" applyFill="1" applyBorder="1" applyAlignment="1">
      <alignment horizontal="center"/>
    </xf>
    <xf numFmtId="165" fontId="10" fillId="0" borderId="1" xfId="6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 wrapText="1"/>
    </xf>
    <xf numFmtId="166" fontId="10" fillId="3" borderId="1" xfId="6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37" fontId="10" fillId="0" borderId="1" xfId="0" applyNumberFormat="1" applyFont="1" applyFill="1" applyBorder="1"/>
    <xf numFmtId="0" fontId="10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65" fontId="10" fillId="0" borderId="1" xfId="3" applyNumberFormat="1" applyFont="1" applyFill="1" applyBorder="1" applyAlignment="1"/>
    <xf numFmtId="49" fontId="10" fillId="3" borderId="1" xfId="6" applyNumberFormat="1" applyFont="1" applyFill="1" applyBorder="1" applyAlignment="1">
      <alignment horizontal="center" vertical="center" wrapText="1"/>
    </xf>
    <xf numFmtId="165" fontId="10" fillId="0" borderId="1" xfId="3" applyNumberFormat="1" applyFont="1" applyFill="1" applyBorder="1" applyAlignment="1">
      <alignment horizontal="center" vertical="center"/>
    </xf>
    <xf numFmtId="49" fontId="10" fillId="0" borderId="1" xfId="6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165" fontId="10" fillId="0" borderId="1" xfId="5" applyNumberFormat="1" applyFont="1" applyFill="1" applyBorder="1" applyAlignment="1">
      <alignment horizontal="center"/>
    </xf>
    <xf numFmtId="14" fontId="10" fillId="0" borderId="1" xfId="6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170" fontId="9" fillId="2" borderId="1" xfId="6" applyNumberFormat="1" applyFont="1" applyFill="1" applyBorder="1" applyAlignment="1">
      <alignment horizontal="center" vertical="center" wrapText="1"/>
    </xf>
    <xf numFmtId="170" fontId="10" fillId="0" borderId="1" xfId="6" applyNumberFormat="1" applyFont="1" applyFill="1" applyBorder="1" applyAlignment="1">
      <alignment vertical="center"/>
    </xf>
    <xf numFmtId="165" fontId="10" fillId="3" borderId="1" xfId="6" applyNumberFormat="1" applyFont="1" applyFill="1" applyBorder="1" applyAlignment="1">
      <alignment horizontal="center" vertical="center"/>
    </xf>
    <xf numFmtId="165" fontId="10" fillId="0" borderId="0" xfId="0" applyNumberFormat="1" applyFont="1"/>
    <xf numFmtId="4" fontId="9" fillId="2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right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wrapText="1"/>
    </xf>
    <xf numFmtId="4" fontId="10" fillId="3" borderId="1" xfId="6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4" fontId="12" fillId="3" borderId="1" xfId="0" applyNumberFormat="1" applyFont="1" applyFill="1" applyBorder="1" applyAlignment="1">
      <alignment horizontal="center" wrapText="1"/>
    </xf>
    <xf numFmtId="170" fontId="10" fillId="0" borderId="0" xfId="6" applyNumberFormat="1" applyFont="1" applyAlignment="1"/>
    <xf numFmtId="170" fontId="10" fillId="0" borderId="1" xfId="6" applyNumberFormat="1" applyFont="1" applyFill="1" applyBorder="1" applyAlignment="1">
      <alignment vertical="center" wrapText="1"/>
    </xf>
    <xf numFmtId="170" fontId="10" fillId="0" borderId="1" xfId="6" applyNumberFormat="1" applyFont="1" applyBorder="1" applyAlignment="1">
      <alignment vertical="center" wrapText="1"/>
    </xf>
    <xf numFmtId="170" fontId="10" fillId="0" borderId="1" xfId="6" applyNumberFormat="1" applyFont="1" applyBorder="1" applyAlignment="1">
      <alignment wrapText="1"/>
    </xf>
    <xf numFmtId="3" fontId="10" fillId="0" borderId="1" xfId="6" applyNumberFormat="1" applyFont="1" applyFill="1" applyBorder="1" applyAlignment="1">
      <alignment vertical="center" wrapText="1"/>
    </xf>
    <xf numFmtId="3" fontId="10" fillId="0" borderId="1" xfId="6" applyNumberFormat="1" applyFont="1" applyFill="1" applyBorder="1" applyAlignment="1">
      <alignment vertical="center"/>
    </xf>
    <xf numFmtId="3" fontId="10" fillId="3" borderId="1" xfId="6" applyNumberFormat="1" applyFont="1" applyFill="1" applyBorder="1" applyAlignment="1">
      <alignment vertical="center"/>
    </xf>
    <xf numFmtId="170" fontId="9" fillId="0" borderId="1" xfId="6" applyNumberFormat="1" applyFont="1" applyFill="1" applyBorder="1" applyAlignment="1">
      <alignment vertical="center"/>
    </xf>
    <xf numFmtId="4" fontId="9" fillId="0" borderId="0" xfId="0" applyNumberFormat="1" applyFont="1" applyAlignment="1">
      <alignment horizontal="center"/>
    </xf>
  </cellXfs>
  <cellStyles count="7">
    <cellStyle name="Comma" xfId="6" builtinId="3"/>
    <cellStyle name="Comma 2" xfId="3"/>
    <cellStyle name="Comma 2 2 2" xfId="5"/>
    <cellStyle name="Comma 4" xfId="2"/>
    <cellStyle name="Normal" xfId="0" builtinId="0"/>
    <cellStyle name="Normal 2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5" sqref="G5"/>
    </sheetView>
  </sheetViews>
  <sheetFormatPr defaultRowHeight="11.25" x14ac:dyDescent="0.2"/>
  <cols>
    <col min="1" max="1" width="3.5703125" style="16" customWidth="1"/>
    <col min="2" max="2" width="15.42578125" style="18" customWidth="1"/>
    <col min="3" max="3" width="3.5703125" style="16" bestFit="1" customWidth="1"/>
    <col min="4" max="4" width="11.85546875" style="61" customWidth="1"/>
    <col min="5" max="5" width="13.7109375" style="16" customWidth="1"/>
    <col min="6" max="6" width="15.5703125" style="75" customWidth="1"/>
    <col min="7" max="7" width="11.7109375" style="17" customWidth="1"/>
    <col min="8" max="8" width="20.140625" style="16" customWidth="1"/>
    <col min="9" max="9" width="11.28515625" style="73" customWidth="1"/>
    <col min="10" max="10" width="41.85546875" style="18" customWidth="1"/>
    <col min="11" max="16384" width="9.140625" style="16"/>
  </cols>
  <sheetData>
    <row r="2" spans="1:10" ht="12.75" customHeight="1" x14ac:dyDescent="0.2">
      <c r="A2" s="83" t="s">
        <v>75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x14ac:dyDescent="0.2">
      <c r="J3" s="1" t="s">
        <v>76</v>
      </c>
    </row>
    <row r="4" spans="1:10" ht="53.25" x14ac:dyDescent="0.2">
      <c r="A4" s="2" t="s">
        <v>0</v>
      </c>
      <c r="B4" s="2" t="s">
        <v>1</v>
      </c>
      <c r="C4" s="3" t="s">
        <v>2</v>
      </c>
      <c r="D4" s="60" t="s">
        <v>3</v>
      </c>
      <c r="E4" s="2" t="s">
        <v>4</v>
      </c>
      <c r="F4" s="56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s="27" customFormat="1" ht="22.5" x14ac:dyDescent="0.2">
      <c r="A5" s="4">
        <v>1</v>
      </c>
      <c r="B5" s="19" t="s">
        <v>10</v>
      </c>
      <c r="C5" s="20">
        <v>528</v>
      </c>
      <c r="D5" s="62">
        <v>5</v>
      </c>
      <c r="E5" s="22">
        <v>78543001</v>
      </c>
      <c r="F5" s="76">
        <v>392715005</v>
      </c>
      <c r="G5" s="24">
        <v>43146</v>
      </c>
      <c r="H5" s="25" t="s">
        <v>37</v>
      </c>
      <c r="I5" s="26" t="s">
        <v>11</v>
      </c>
      <c r="J5" s="19" t="s">
        <v>38</v>
      </c>
    </row>
    <row r="6" spans="1:10" s="27" customFormat="1" ht="22.5" x14ac:dyDescent="0.2">
      <c r="A6" s="4">
        <f>+A5+1</f>
        <v>2</v>
      </c>
      <c r="B6" s="28" t="s">
        <v>15</v>
      </c>
      <c r="C6" s="21">
        <v>354</v>
      </c>
      <c r="D6" s="62">
        <v>220</v>
      </c>
      <c r="E6" s="22">
        <v>7801125</v>
      </c>
      <c r="F6" s="76">
        <v>1716247500</v>
      </c>
      <c r="G6" s="67">
        <v>43186</v>
      </c>
      <c r="H6" s="25" t="s">
        <v>39</v>
      </c>
      <c r="I6" s="26" t="s">
        <v>11</v>
      </c>
      <c r="J6" s="19" t="s">
        <v>40</v>
      </c>
    </row>
    <row r="7" spans="1:10" s="27" customFormat="1" x14ac:dyDescent="0.2">
      <c r="A7" s="4">
        <f t="shared" ref="A7:A30" si="0">+A6+1</f>
        <v>3</v>
      </c>
      <c r="B7" s="28" t="s">
        <v>22</v>
      </c>
      <c r="C7" s="20">
        <v>7</v>
      </c>
      <c r="D7" s="62">
        <v>100</v>
      </c>
      <c r="E7" s="22">
        <v>404829</v>
      </c>
      <c r="F7" s="76">
        <v>40482900</v>
      </c>
      <c r="G7" s="24">
        <v>43157</v>
      </c>
      <c r="H7" s="25" t="s">
        <v>41</v>
      </c>
      <c r="I7" s="26" t="s">
        <v>13</v>
      </c>
      <c r="J7" s="29" t="s">
        <v>42</v>
      </c>
    </row>
    <row r="8" spans="1:10" s="27" customFormat="1" ht="22.5" x14ac:dyDescent="0.2">
      <c r="A8" s="4">
        <f t="shared" si="0"/>
        <v>4</v>
      </c>
      <c r="B8" s="30" t="s">
        <v>12</v>
      </c>
      <c r="C8" s="20">
        <v>44</v>
      </c>
      <c r="D8" s="62">
        <v>108</v>
      </c>
      <c r="E8" s="31">
        <v>1189983</v>
      </c>
      <c r="F8" s="57">
        <v>128518164</v>
      </c>
      <c r="G8" s="67">
        <v>43189</v>
      </c>
      <c r="H8" s="25" t="s">
        <v>43</v>
      </c>
      <c r="I8" s="26" t="s">
        <v>13</v>
      </c>
      <c r="J8" s="19" t="s">
        <v>44</v>
      </c>
    </row>
    <row r="9" spans="1:10" x14ac:dyDescent="0.2">
      <c r="A9" s="4">
        <f t="shared" si="0"/>
        <v>5</v>
      </c>
      <c r="B9" s="32" t="s">
        <v>32</v>
      </c>
      <c r="C9" s="5">
        <v>461</v>
      </c>
      <c r="D9" s="63">
        <v>130</v>
      </c>
      <c r="E9" s="22">
        <v>3151304</v>
      </c>
      <c r="F9" s="77">
        <v>409669520</v>
      </c>
      <c r="G9" s="24">
        <v>43160</v>
      </c>
      <c r="H9" s="25" t="s">
        <v>83</v>
      </c>
      <c r="I9" s="26" t="s">
        <v>13</v>
      </c>
      <c r="J9" s="33" t="s">
        <v>45</v>
      </c>
    </row>
    <row r="10" spans="1:10" ht="22.5" x14ac:dyDescent="0.2">
      <c r="A10" s="4">
        <f t="shared" si="0"/>
        <v>6</v>
      </c>
      <c r="B10" s="28" t="s">
        <v>17</v>
      </c>
      <c r="C10" s="5">
        <v>541</v>
      </c>
      <c r="D10" s="62">
        <v>3.68</v>
      </c>
      <c r="E10" s="22">
        <v>99586363</v>
      </c>
      <c r="F10" s="76">
        <v>366477815.84000003</v>
      </c>
      <c r="G10" s="24">
        <v>43203</v>
      </c>
      <c r="H10" s="25" t="s">
        <v>77</v>
      </c>
      <c r="I10" s="26" t="s">
        <v>13</v>
      </c>
      <c r="J10" s="33" t="s">
        <v>46</v>
      </c>
    </row>
    <row r="11" spans="1:10" ht="20.25" customHeight="1" x14ac:dyDescent="0.2">
      <c r="A11" s="4">
        <f t="shared" si="0"/>
        <v>7</v>
      </c>
      <c r="B11" s="28" t="s">
        <v>47</v>
      </c>
      <c r="C11" s="5">
        <v>208</v>
      </c>
      <c r="D11" s="62">
        <v>100</v>
      </c>
      <c r="E11" s="22">
        <v>3800721</v>
      </c>
      <c r="F11" s="76">
        <v>380072100</v>
      </c>
      <c r="G11" s="24">
        <v>43195</v>
      </c>
      <c r="H11" s="25" t="s">
        <v>85</v>
      </c>
      <c r="I11" s="26" t="s">
        <v>16</v>
      </c>
      <c r="J11" s="33" t="s">
        <v>48</v>
      </c>
    </row>
    <row r="12" spans="1:10" ht="22.5" x14ac:dyDescent="0.2">
      <c r="A12" s="4">
        <f t="shared" si="0"/>
        <v>8</v>
      </c>
      <c r="B12" s="28" t="s">
        <v>26</v>
      </c>
      <c r="C12" s="5">
        <v>22</v>
      </c>
      <c r="D12" s="62">
        <v>170</v>
      </c>
      <c r="E12" s="34">
        <v>1023703</v>
      </c>
      <c r="F12" s="76">
        <v>174029510</v>
      </c>
      <c r="G12" s="24">
        <v>43191</v>
      </c>
      <c r="H12" s="25" t="s">
        <v>78</v>
      </c>
      <c r="I12" s="26" t="s">
        <v>16</v>
      </c>
      <c r="J12" s="29" t="s">
        <v>49</v>
      </c>
    </row>
    <row r="13" spans="1:10" ht="18" customHeight="1" x14ac:dyDescent="0.2">
      <c r="A13" s="4">
        <f t="shared" si="0"/>
        <v>9</v>
      </c>
      <c r="B13" s="29" t="s">
        <v>23</v>
      </c>
      <c r="C13" s="5">
        <v>379</v>
      </c>
      <c r="D13" s="63">
        <v>10</v>
      </c>
      <c r="E13" s="35">
        <v>1368206</v>
      </c>
      <c r="F13" s="78">
        <v>13682060</v>
      </c>
      <c r="G13" s="36">
        <v>43185</v>
      </c>
      <c r="H13" s="37" t="s">
        <v>82</v>
      </c>
      <c r="I13" s="38" t="s">
        <v>13</v>
      </c>
      <c r="J13" s="32" t="s">
        <v>50</v>
      </c>
    </row>
    <row r="14" spans="1:10" x14ac:dyDescent="0.2">
      <c r="A14" s="4">
        <f t="shared" si="0"/>
        <v>10</v>
      </c>
      <c r="B14" s="54" t="s">
        <v>19</v>
      </c>
      <c r="C14" s="39">
        <v>90</v>
      </c>
      <c r="D14" s="63">
        <v>10</v>
      </c>
      <c r="E14" s="35">
        <v>1064181553</v>
      </c>
      <c r="F14" s="78">
        <v>10641815530</v>
      </c>
      <c r="G14" s="36">
        <v>43188</v>
      </c>
      <c r="H14" s="37" t="s">
        <v>51</v>
      </c>
      <c r="I14" s="38" t="s">
        <v>13</v>
      </c>
      <c r="J14" s="32" t="s">
        <v>52</v>
      </c>
    </row>
    <row r="15" spans="1:10" x14ac:dyDescent="0.2">
      <c r="A15" s="4">
        <f t="shared" si="0"/>
        <v>11</v>
      </c>
      <c r="B15" s="54" t="s">
        <v>27</v>
      </c>
      <c r="C15" s="40">
        <v>445</v>
      </c>
      <c r="D15" s="64">
        <v>100</v>
      </c>
      <c r="E15" s="35">
        <v>252608</v>
      </c>
      <c r="F15" s="78">
        <v>25260800</v>
      </c>
      <c r="G15" s="74">
        <v>43171</v>
      </c>
      <c r="H15" s="41" t="s">
        <v>53</v>
      </c>
      <c r="I15" s="26" t="s">
        <v>13</v>
      </c>
      <c r="J15" s="42" t="s">
        <v>54</v>
      </c>
    </row>
    <row r="16" spans="1:10" ht="22.5" x14ac:dyDescent="0.2">
      <c r="A16" s="4">
        <f t="shared" si="0"/>
        <v>12</v>
      </c>
      <c r="B16" s="19" t="s">
        <v>18</v>
      </c>
      <c r="C16" s="20">
        <v>13</v>
      </c>
      <c r="D16" s="62">
        <v>355</v>
      </c>
      <c r="E16" s="22">
        <v>423065</v>
      </c>
      <c r="F16" s="76">
        <v>150188075</v>
      </c>
      <c r="G16" s="67">
        <v>43196</v>
      </c>
      <c r="H16" s="25" t="s">
        <v>55</v>
      </c>
      <c r="I16" s="26" t="s">
        <v>56</v>
      </c>
      <c r="J16" s="32" t="s">
        <v>57</v>
      </c>
    </row>
    <row r="17" spans="1:10" x14ac:dyDescent="0.2">
      <c r="A17" s="4">
        <f t="shared" si="0"/>
        <v>13</v>
      </c>
      <c r="B17" s="43" t="s">
        <v>30</v>
      </c>
      <c r="C17" s="20">
        <v>88</v>
      </c>
      <c r="D17" s="62">
        <v>1270</v>
      </c>
      <c r="E17" s="22">
        <v>1618684</v>
      </c>
      <c r="F17" s="76">
        <v>2055728680</v>
      </c>
      <c r="G17" s="67">
        <v>43177</v>
      </c>
      <c r="H17" s="25" t="s">
        <v>86</v>
      </c>
      <c r="I17" s="26" t="s">
        <v>16</v>
      </c>
      <c r="J17" s="29" t="s">
        <v>58</v>
      </c>
    </row>
    <row r="18" spans="1:10" x14ac:dyDescent="0.2">
      <c r="A18" s="4">
        <f t="shared" si="0"/>
        <v>14</v>
      </c>
      <c r="B18" s="28" t="s">
        <v>28</v>
      </c>
      <c r="C18" s="5">
        <v>34</v>
      </c>
      <c r="D18" s="62">
        <v>10000</v>
      </c>
      <c r="E18" s="34">
        <v>65362</v>
      </c>
      <c r="F18" s="76">
        <v>653620000</v>
      </c>
      <c r="G18" s="24">
        <v>43201</v>
      </c>
      <c r="H18" s="25" t="s">
        <v>59</v>
      </c>
      <c r="I18" s="26" t="s">
        <v>16</v>
      </c>
      <c r="J18" s="29" t="s">
        <v>60</v>
      </c>
    </row>
    <row r="19" spans="1:10" s="18" customFormat="1" ht="22.5" x14ac:dyDescent="0.2">
      <c r="A19" s="4">
        <f t="shared" si="0"/>
        <v>15</v>
      </c>
      <c r="B19" s="19" t="s">
        <v>36</v>
      </c>
      <c r="C19" s="20">
        <v>135</v>
      </c>
      <c r="D19" s="62">
        <v>3</v>
      </c>
      <c r="E19" s="22">
        <v>344000000</v>
      </c>
      <c r="F19" s="76">
        <v>1032000000</v>
      </c>
      <c r="G19" s="67">
        <v>43195</v>
      </c>
      <c r="H19" s="25" t="s">
        <v>61</v>
      </c>
      <c r="I19" s="26" t="s">
        <v>13</v>
      </c>
      <c r="J19" s="19" t="s">
        <v>80</v>
      </c>
    </row>
    <row r="20" spans="1:10" ht="22.5" x14ac:dyDescent="0.2">
      <c r="A20" s="4">
        <f t="shared" si="0"/>
        <v>16</v>
      </c>
      <c r="B20" s="28" t="s">
        <v>62</v>
      </c>
      <c r="C20" s="6">
        <v>508</v>
      </c>
      <c r="D20" s="62">
        <v>56.64</v>
      </c>
      <c r="E20" s="44">
        <v>10385116</v>
      </c>
      <c r="F20" s="76">
        <v>588212970.24000001</v>
      </c>
      <c r="G20" s="24">
        <v>43186</v>
      </c>
      <c r="H20" s="24" t="s">
        <v>84</v>
      </c>
      <c r="I20" s="45" t="s">
        <v>16</v>
      </c>
      <c r="J20" s="29" t="s">
        <v>63</v>
      </c>
    </row>
    <row r="21" spans="1:10" x14ac:dyDescent="0.2">
      <c r="A21" s="4">
        <f t="shared" si="0"/>
        <v>17</v>
      </c>
      <c r="B21" s="28" t="s">
        <v>35</v>
      </c>
      <c r="C21" s="7">
        <v>464</v>
      </c>
      <c r="D21" s="62">
        <v>50</v>
      </c>
      <c r="E21" s="34">
        <v>694264</v>
      </c>
      <c r="F21" s="76">
        <v>34713200</v>
      </c>
      <c r="G21" s="46">
        <v>43185</v>
      </c>
      <c r="H21" s="26" t="s">
        <v>87</v>
      </c>
      <c r="I21" s="26" t="s">
        <v>87</v>
      </c>
      <c r="J21" s="29" t="s">
        <v>64</v>
      </c>
    </row>
    <row r="22" spans="1:10" x14ac:dyDescent="0.2">
      <c r="A22" s="4">
        <f t="shared" si="0"/>
        <v>18</v>
      </c>
      <c r="B22" s="43" t="s">
        <v>20</v>
      </c>
      <c r="C22" s="7">
        <v>234</v>
      </c>
      <c r="D22" s="62">
        <v>100</v>
      </c>
      <c r="E22" s="34">
        <v>242464</v>
      </c>
      <c r="F22" s="76">
        <v>24246400</v>
      </c>
      <c r="G22" s="24">
        <v>43165</v>
      </c>
      <c r="H22" s="26" t="s">
        <v>87</v>
      </c>
      <c r="I22" s="26" t="s">
        <v>13</v>
      </c>
      <c r="J22" s="29" t="s">
        <v>65</v>
      </c>
    </row>
    <row r="23" spans="1:10" s="27" customFormat="1" x14ac:dyDescent="0.2">
      <c r="A23" s="4">
        <f t="shared" si="0"/>
        <v>19</v>
      </c>
      <c r="B23" s="28" t="s">
        <v>33</v>
      </c>
      <c r="C23" s="7">
        <v>476</v>
      </c>
      <c r="D23" s="62">
        <v>700</v>
      </c>
      <c r="E23" s="47">
        <v>40662</v>
      </c>
      <c r="F23" s="79">
        <v>28463400</v>
      </c>
      <c r="G23" s="48" t="s">
        <v>66</v>
      </c>
      <c r="H23" s="26" t="s">
        <v>87</v>
      </c>
      <c r="I23" s="26" t="s">
        <v>16</v>
      </c>
      <c r="J23" s="29" t="s">
        <v>67</v>
      </c>
    </row>
    <row r="24" spans="1:10" s="27" customFormat="1" x14ac:dyDescent="0.2">
      <c r="A24" s="4">
        <f t="shared" si="0"/>
        <v>20</v>
      </c>
      <c r="B24" s="28" t="s">
        <v>31</v>
      </c>
      <c r="C24" s="7">
        <v>8</v>
      </c>
      <c r="D24" s="62">
        <v>497</v>
      </c>
      <c r="E24" s="49">
        <v>135266</v>
      </c>
      <c r="F24" s="79">
        <v>67227202</v>
      </c>
      <c r="G24" s="50" t="s">
        <v>68</v>
      </c>
      <c r="H24" s="72" t="s">
        <v>83</v>
      </c>
      <c r="I24" s="26" t="s">
        <v>87</v>
      </c>
      <c r="J24" s="29" t="s">
        <v>69</v>
      </c>
    </row>
    <row r="25" spans="1:10" s="27" customFormat="1" x14ac:dyDescent="0.2">
      <c r="A25" s="4">
        <f t="shared" si="0"/>
        <v>21</v>
      </c>
      <c r="B25" s="30" t="s">
        <v>14</v>
      </c>
      <c r="C25" s="7">
        <v>444</v>
      </c>
      <c r="D25" s="65">
        <v>100</v>
      </c>
      <c r="E25" s="35">
        <v>829622</v>
      </c>
      <c r="F25" s="80">
        <v>82962200</v>
      </c>
      <c r="G25" s="68">
        <v>43194</v>
      </c>
      <c r="H25" s="25" t="s">
        <v>21</v>
      </c>
      <c r="I25" s="21" t="s">
        <v>13</v>
      </c>
      <c r="J25" s="29" t="s">
        <v>70</v>
      </c>
    </row>
    <row r="26" spans="1:10" x14ac:dyDescent="0.2">
      <c r="A26" s="4">
        <f t="shared" si="0"/>
        <v>22</v>
      </c>
      <c r="B26" s="43" t="s">
        <v>29</v>
      </c>
      <c r="C26" s="26">
        <v>191</v>
      </c>
      <c r="D26" s="70">
        <v>21.33</v>
      </c>
      <c r="E26" s="58">
        <v>3479320</v>
      </c>
      <c r="F26" s="81">
        <v>74213895.599999994</v>
      </c>
      <c r="G26" s="24">
        <v>43192</v>
      </c>
      <c r="H26" s="25" t="s">
        <v>21</v>
      </c>
      <c r="I26" s="26" t="s">
        <v>11</v>
      </c>
      <c r="J26" s="29" t="s">
        <v>71</v>
      </c>
    </row>
    <row r="27" spans="1:10" x14ac:dyDescent="0.2">
      <c r="A27" s="4">
        <f t="shared" si="0"/>
        <v>23</v>
      </c>
      <c r="B27" s="55" t="s">
        <v>34</v>
      </c>
      <c r="C27" s="51">
        <v>458</v>
      </c>
      <c r="D27" s="71">
        <v>2410</v>
      </c>
      <c r="E27" s="52">
        <v>52665200</v>
      </c>
      <c r="F27" s="80">
        <v>126923132000</v>
      </c>
      <c r="G27" s="69">
        <v>43193</v>
      </c>
      <c r="H27" s="9" t="s">
        <v>81</v>
      </c>
      <c r="I27" s="8" t="s">
        <v>11</v>
      </c>
      <c r="J27" s="10" t="s">
        <v>72</v>
      </c>
    </row>
    <row r="28" spans="1:10" x14ac:dyDescent="0.2">
      <c r="A28" s="4">
        <f t="shared" si="0"/>
        <v>24</v>
      </c>
      <c r="B28" s="28" t="s">
        <v>24</v>
      </c>
      <c r="C28" s="5">
        <v>217</v>
      </c>
      <c r="D28" s="62">
        <v>500</v>
      </c>
      <c r="E28" s="49">
        <v>163349</v>
      </c>
      <c r="F28" s="79">
        <v>81674500</v>
      </c>
      <c r="G28" s="53">
        <v>43195</v>
      </c>
      <c r="H28" s="53" t="s">
        <v>82</v>
      </c>
      <c r="I28" s="20" t="s">
        <v>16</v>
      </c>
      <c r="J28" s="29" t="s">
        <v>73</v>
      </c>
    </row>
    <row r="29" spans="1:10" s="18" customFormat="1" x14ac:dyDescent="0.2">
      <c r="A29" s="4">
        <f t="shared" si="0"/>
        <v>25</v>
      </c>
      <c r="B29" s="28" t="s">
        <v>25</v>
      </c>
      <c r="C29" s="5">
        <v>68</v>
      </c>
      <c r="D29" s="62">
        <v>150</v>
      </c>
      <c r="E29" s="49">
        <v>265852</v>
      </c>
      <c r="F29" s="76">
        <v>39877800</v>
      </c>
      <c r="G29" s="53">
        <v>43195</v>
      </c>
      <c r="H29" s="23" t="s">
        <v>74</v>
      </c>
      <c r="I29" s="20" t="s">
        <v>16</v>
      </c>
      <c r="J29" s="29" t="s">
        <v>73</v>
      </c>
    </row>
    <row r="30" spans="1:10" s="18" customFormat="1" x14ac:dyDescent="0.2">
      <c r="A30" s="4">
        <f t="shared" si="0"/>
        <v>26</v>
      </c>
      <c r="B30" s="28" t="s">
        <v>10</v>
      </c>
      <c r="C30" s="5">
        <v>528</v>
      </c>
      <c r="D30" s="62">
        <v>5</v>
      </c>
      <c r="E30" s="34">
        <v>78543001</v>
      </c>
      <c r="F30" s="76">
        <f>+D30*E30</f>
        <v>392715005</v>
      </c>
      <c r="G30" s="53">
        <v>43353</v>
      </c>
      <c r="H30" s="23"/>
      <c r="I30" s="20" t="s">
        <v>13</v>
      </c>
      <c r="J30" s="29" t="s">
        <v>79</v>
      </c>
    </row>
    <row r="31" spans="1:10" x14ac:dyDescent="0.2">
      <c r="A31" s="4"/>
      <c r="B31" s="11"/>
      <c r="C31" s="11"/>
      <c r="D31" s="66"/>
      <c r="E31" s="12"/>
      <c r="F31" s="82">
        <f>SUM(F5:F30)</f>
        <v>146517946232.67999</v>
      </c>
      <c r="G31" s="13"/>
      <c r="H31" s="14"/>
      <c r="I31" s="12"/>
      <c r="J31" s="15"/>
    </row>
    <row r="36" spans="5:5" x14ac:dyDescent="0.2">
      <c r="E36" s="59">
        <f>+F26/E26</f>
        <v>21.33</v>
      </c>
    </row>
  </sheetData>
  <mergeCells count="1">
    <mergeCell ref="A2:J2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div total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Оюундэлгэр. Б</cp:lastModifiedBy>
  <dcterms:created xsi:type="dcterms:W3CDTF">2018-01-08T07:42:55Z</dcterms:created>
  <dcterms:modified xsi:type="dcterms:W3CDTF">2018-09-04T04:16:47Z</dcterms:modified>
</cp:coreProperties>
</file>