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5115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Sheet1!$A$4:$V$174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7" i="1" l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N8" i="1"/>
  <c r="U7" i="1"/>
  <c r="U6" i="1"/>
  <c r="U5" i="1"/>
</calcChain>
</file>

<file path=xl/sharedStrings.xml><?xml version="1.0" encoding="utf-8"?>
<sst xmlns="http://schemas.openxmlformats.org/spreadsheetml/2006/main" count="373" uniqueCount="373">
  <si>
    <t>МХБ-д бүртгэлтэй хувьцаат компаниудын 2017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</si>
  <si>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</si>
  <si>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</si>
  <si>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</si>
  <si>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</si>
  <si>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</si>
  <si>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</si>
  <si>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</si>
  <si>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</si>
  <si>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</si>
  <si>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</si>
  <si>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</si>
  <si>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</si>
  <si>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</si>
  <si>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</si>
  <si>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</si>
  <si>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</si>
  <si>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</si>
  <si>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</si>
  <si>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</si>
  <si>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</si>
  <si>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</si>
  <si>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</si>
  <si>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</si>
  <si>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</si>
  <si>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</si>
  <si>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"Тавантолгой" ХК</t>
  </si>
  <si>
    <t>TTL</t>
  </si>
  <si>
    <t>"МИК Холдинг" ХК</t>
  </si>
  <si>
    <t>MIK</t>
  </si>
  <si>
    <t>"АПУ" ХК</t>
  </si>
  <si>
    <t>APU</t>
  </si>
  <si>
    <t>"Говь" ХК</t>
  </si>
  <si>
    <t>GOV</t>
  </si>
  <si>
    <t>"Улаанбаатар цахилгаан түгээх сүлжээ" ХК</t>
  </si>
  <si>
    <t>UTS</t>
  </si>
  <si>
    <t>"Баянгол зочид буудал" ХК</t>
  </si>
  <si>
    <t>BNG</t>
  </si>
  <si>
    <t>"Сүү" ХК</t>
  </si>
  <si>
    <t>SUU</t>
  </si>
  <si>
    <t>"Шарын гол" ХК</t>
  </si>
  <si>
    <t>SHG</t>
  </si>
  <si>
    <t>"Монголын төмөр зам" ХК</t>
  </si>
  <si>
    <t>MTZ</t>
  </si>
  <si>
    <t>"Дархан Сэлэнгийн цахилгаан түгээх сүлжээ" ХК</t>
  </si>
  <si>
    <t>DSS</t>
  </si>
  <si>
    <t>"Би Ди Сек" ХК</t>
  </si>
  <si>
    <t>BDS</t>
  </si>
  <si>
    <t>"Багануур" ХК</t>
  </si>
  <si>
    <t>BAN</t>
  </si>
  <si>
    <t>"Баянтээг" ХК</t>
  </si>
  <si>
    <t>BTG</t>
  </si>
  <si>
    <t>"Талх чихэр" ХК</t>
  </si>
  <si>
    <t>TCK</t>
  </si>
  <si>
    <t>"Дархан нэхий" ХК</t>
  </si>
  <si>
    <t>NEH</t>
  </si>
  <si>
    <t>"Жуулчин дюти фрий" ХК</t>
  </si>
  <si>
    <t>SUL</t>
  </si>
  <si>
    <t>"Улаанбаатар дулааны сүлжээ" ХК</t>
  </si>
  <si>
    <t>UDS</t>
  </si>
  <si>
    <t>"Монгол шуудан" ХК</t>
  </si>
  <si>
    <t>MNP</t>
  </si>
  <si>
    <t>"Тахь Ко" ХК</t>
  </si>
  <si>
    <t>TAH</t>
  </si>
  <si>
    <t>"Гермес центр" ХК</t>
  </si>
  <si>
    <t>HRM</t>
  </si>
  <si>
    <t>"Хүрд" ХК</t>
  </si>
  <si>
    <t>HRD</t>
  </si>
  <si>
    <t>"Шивээ овоо" ХК</t>
  </si>
  <si>
    <t>SHV</t>
  </si>
  <si>
    <t>"Техникимпорт" ХК</t>
  </si>
  <si>
    <t>TEX</t>
  </si>
  <si>
    <t>"Багануур, зүүн өмнөт бүсийн цахилгаан түгээх сүлжээ" ХК</t>
  </si>
  <si>
    <t>BZO</t>
  </si>
  <si>
    <t>"Материалимпэкс" ХК</t>
  </si>
  <si>
    <t>MIE</t>
  </si>
  <si>
    <t>"Улсын Их Дэлгүүр" ХК</t>
  </si>
  <si>
    <t>UID</t>
  </si>
  <si>
    <t>"Адуунчулуун" ХК</t>
  </si>
  <si>
    <t>ADL</t>
  </si>
  <si>
    <t>"Барилга корпораци" ХК</t>
  </si>
  <si>
    <t>BRC</t>
  </si>
  <si>
    <t>"Атар-Өргөө" ХК</t>
  </si>
  <si>
    <t>ATR</t>
  </si>
  <si>
    <t>"Алтайн зам" ХК</t>
  </si>
  <si>
    <t>AZH</t>
  </si>
  <si>
    <t>"Дулааны цахилгаан станц 4" ХК</t>
  </si>
  <si>
    <t>DSD</t>
  </si>
  <si>
    <t>"Улаанбаатар хивс" ХК</t>
  </si>
  <si>
    <t>UBH</t>
  </si>
  <si>
    <t>"Стандарт проперти групп" ХК /Баянбогд/</t>
  </si>
  <si>
    <t>BBD</t>
  </si>
  <si>
    <t>"Могойн гол" ХК</t>
  </si>
  <si>
    <t>BDL</t>
  </si>
  <si>
    <t>"Женко тур бюро" ХК</t>
  </si>
  <si>
    <t>JTB</t>
  </si>
  <si>
    <t>"Ариг гал" ХК</t>
  </si>
  <si>
    <t>EER</t>
  </si>
  <si>
    <t>"Талын гал" ХК</t>
  </si>
  <si>
    <t>TAL</t>
  </si>
  <si>
    <t>"Төв Ус" ХК</t>
  </si>
  <si>
    <t>UST</t>
  </si>
  <si>
    <t>"Хар тарвагатай" ХК</t>
  </si>
  <si>
    <t>TVT</t>
  </si>
  <si>
    <t>"Монгол алт" ХК</t>
  </si>
  <si>
    <t>ERS</t>
  </si>
  <si>
    <t>"Ай түүлс" ХК</t>
  </si>
  <si>
    <t>ITLS</t>
  </si>
  <si>
    <t>"Тавилга" ХК</t>
  </si>
  <si>
    <t>TVL</t>
  </si>
  <si>
    <t>"Тав" ХК</t>
  </si>
  <si>
    <t>TAV</t>
  </si>
  <si>
    <t>"Даваанбулаг" ХК</t>
  </si>
  <si>
    <t>DBL</t>
  </si>
  <si>
    <t>"Эрдэнэтийн дулааны цахилгаан станц" ХК</t>
  </si>
  <si>
    <t>EDS</t>
  </si>
  <si>
    <t>"Хөвсгөл алтан дуулга" ХК</t>
  </si>
  <si>
    <t>ADU</t>
  </si>
  <si>
    <t>"Дорнод худалдаа" ХК</t>
  </si>
  <si>
    <t>DES</t>
  </si>
  <si>
    <t>"Тээвэр-Дархан" ХК</t>
  </si>
  <si>
    <t>TEE</t>
  </si>
  <si>
    <t>"Хархорин" ХК</t>
  </si>
  <si>
    <t>HHN</t>
  </si>
  <si>
    <t>"Ингэттолгой" ХК</t>
  </si>
  <si>
    <t>INT</t>
  </si>
  <si>
    <t>"Хасу-мандал" ХК</t>
  </si>
  <si>
    <t>HSR</t>
  </si>
  <si>
    <t>"Сор" ХК</t>
  </si>
  <si>
    <t>SOR</t>
  </si>
  <si>
    <t>"Автозам" ХК</t>
  </si>
  <si>
    <t>AAR</t>
  </si>
  <si>
    <t xml:space="preserve">"Эрчим Баян-Өлгий" ХК </t>
  </si>
  <si>
    <t>BOE</t>
  </si>
  <si>
    <t>"Хөвсгөл геологи" ХК</t>
  </si>
  <si>
    <t>HUV</t>
  </si>
  <si>
    <t>"Хөсөг трейд" ХК</t>
  </si>
  <si>
    <t>HSG</t>
  </si>
  <si>
    <t>"Хоринхоёрдугаар бааз" ХК</t>
  </si>
  <si>
    <t>AHH</t>
  </si>
  <si>
    <t>"Алтай нэгдэл" ХК</t>
  </si>
  <si>
    <t>ALA</t>
  </si>
  <si>
    <t>"Силк нэт" ХК</t>
  </si>
  <si>
    <t>GFG</t>
  </si>
  <si>
    <t>"Монголын цахилгаан холбоо" ХК</t>
  </si>
  <si>
    <t>MCH</t>
  </si>
  <si>
    <t>"Харшийн гэгээ" ХК</t>
  </si>
  <si>
    <t>AVH</t>
  </si>
  <si>
    <t>"Завхан Баялаг" ХК</t>
  </si>
  <si>
    <t>BLG</t>
  </si>
  <si>
    <t>"Гурил" ХК</t>
  </si>
  <si>
    <t>GUR</t>
  </si>
  <si>
    <t>"Дорнод авто зам" ХК</t>
  </si>
  <si>
    <t>DAZ</t>
  </si>
  <si>
    <t>"Хишиг уул" ХК</t>
  </si>
  <si>
    <t>HSX</t>
  </si>
  <si>
    <t>"Дорнод Импэкс" ХК</t>
  </si>
  <si>
    <t>DIM</t>
  </si>
  <si>
    <t>"Эрдэнэт хүнс" ХК</t>
  </si>
  <si>
    <t>TAS</t>
  </si>
  <si>
    <t>"Баянтоорой" ХК</t>
  </si>
  <si>
    <t>BTR</t>
  </si>
  <si>
    <t>"Ачит алхабы" ХК</t>
  </si>
  <si>
    <t>NOG</t>
  </si>
  <si>
    <t>"Усжуулах" ХК</t>
  </si>
  <si>
    <t>CMD</t>
  </si>
  <si>
    <t>"Говийн өндөр" ХК</t>
  </si>
  <si>
    <t>JGL</t>
  </si>
  <si>
    <t>"Сэлэнгэ импекс" ХК</t>
  </si>
  <si>
    <t>SEM</t>
  </si>
  <si>
    <t>"Тулпар" ХК</t>
  </si>
  <si>
    <t>TLP</t>
  </si>
  <si>
    <t>"Булган ундарга" ХК</t>
  </si>
  <si>
    <t>BUN</t>
  </si>
  <si>
    <t>"Хорго хайрхан" ХК</t>
  </si>
  <si>
    <t>CHE</t>
  </si>
  <si>
    <t>"Улаансан" ХК</t>
  </si>
  <si>
    <t>UNS</t>
  </si>
  <si>
    <t>"Увс чацаргана" ХК</t>
  </si>
  <si>
    <t>CHR</t>
  </si>
  <si>
    <t>"Азык" ХК</t>
  </si>
  <si>
    <t>ALD</t>
  </si>
  <si>
    <t>"Бүтээл" ХК</t>
  </si>
  <si>
    <t>BUT</t>
  </si>
  <si>
    <t>"Сэлэнгэ Ар хөвч" ХК</t>
  </si>
  <si>
    <t>ARH</t>
  </si>
  <si>
    <t>"Чандмань уул" ХК</t>
  </si>
  <si>
    <t>CAD</t>
  </si>
  <si>
    <t>"Мандалговь импэкс" ХК</t>
  </si>
  <si>
    <t>MNG</t>
  </si>
  <si>
    <t>"Стандарт ноос" ХК</t>
  </si>
  <si>
    <t>ALI</t>
  </si>
  <si>
    <t>"Баялаг шарын гол" ХК</t>
  </si>
  <si>
    <t>BLS</t>
  </si>
  <si>
    <t>"Баялаг-Сүмбэр" ХК</t>
  </si>
  <si>
    <t>BAJ</t>
  </si>
  <si>
    <t>"Баянталбай" ХК</t>
  </si>
  <si>
    <t>BTL</t>
  </si>
  <si>
    <t>"Дархан хөвөн" ХК</t>
  </si>
  <si>
    <t>DAH</t>
  </si>
  <si>
    <t>"Люкс занаду групп" ХК</t>
  </si>
  <si>
    <t>BAZ</t>
  </si>
  <si>
    <t>"Эрдэнэт-Зандан" ХК</t>
  </si>
  <si>
    <t>IND</t>
  </si>
  <si>
    <t>"Гурил тэжээл Булган" ХК</t>
  </si>
  <si>
    <t>GTJ</t>
  </si>
  <si>
    <t>"Хүннү менежмент" ХК</t>
  </si>
  <si>
    <t>HBZ</t>
  </si>
  <si>
    <t>"Ханын материал" ХК</t>
  </si>
  <si>
    <t>HMK</t>
  </si>
  <si>
    <t>"Харгиа" ХК</t>
  </si>
  <si>
    <t>HAG</t>
  </si>
  <si>
    <t>"Хар хорум пропертийс" ХК</t>
  </si>
  <si>
    <t>AMT</t>
  </si>
  <si>
    <t>"Хэрлэн хивс" ХК</t>
  </si>
  <si>
    <t>HRL</t>
  </si>
  <si>
    <t>"Хөвсгөл" ХК</t>
  </si>
  <si>
    <t>HVL</t>
  </si>
  <si>
    <t>"Хүнс-Архангай" ХК</t>
  </si>
  <si>
    <t>HAH</t>
  </si>
  <si>
    <t>"Е-Моние" ХК</t>
  </si>
  <si>
    <t>HCH</t>
  </si>
  <si>
    <t>"Мон Наб" ХК</t>
  </si>
  <si>
    <t>MNB</t>
  </si>
  <si>
    <t>"Номин хишиг" ХК</t>
  </si>
  <si>
    <t>TGS</t>
  </si>
  <si>
    <t>"Ноёт хайрхан" ХК</t>
  </si>
  <si>
    <t>NIE</t>
  </si>
  <si>
    <t>"Шим" ХК</t>
  </si>
  <si>
    <t>SIM</t>
  </si>
  <si>
    <t>"Өв-Усжуулагч"  ХК</t>
  </si>
  <si>
    <t>UAA</t>
  </si>
  <si>
    <t>"МҮДИКС" ХК</t>
  </si>
  <si>
    <t>MUDX</t>
  </si>
  <si>
    <t>"Цагаантолгой" ХК</t>
  </si>
  <si>
    <t>TSA</t>
  </si>
  <si>
    <t>"Монгол дизель" ХК</t>
  </si>
  <si>
    <t>MDZ</t>
  </si>
  <si>
    <t>"Монголын хөгжил үндэсний нэгдэл" ХК</t>
  </si>
  <si>
    <t>HAM</t>
  </si>
  <si>
    <t>"Дэвшил мандал" ХК</t>
  </si>
  <si>
    <t>DMA</t>
  </si>
  <si>
    <t>"Арвижих" ХК</t>
  </si>
  <si>
    <t>ARJ</t>
  </si>
  <si>
    <t xml:space="preserve">"Уужим хангай" ХК </t>
  </si>
  <si>
    <t>SOH</t>
  </si>
  <si>
    <t>"Эм Эн Ди" ХК /хуучнаар "Сэлэнгэ дулаанхан"/</t>
  </si>
  <si>
    <t>DLH</t>
  </si>
  <si>
    <t>"Эрдэнэт авто зам" ХК</t>
  </si>
  <si>
    <t>EAZ</t>
  </si>
  <si>
    <t>"Бөхөг" ХК</t>
  </si>
  <si>
    <t>BHG</t>
  </si>
  <si>
    <t>"АСБИ" ХК</t>
  </si>
  <si>
    <t>CND</t>
  </si>
  <si>
    <t>"Өлзий-Дундговь" ХК</t>
  </si>
  <si>
    <t>ULZ</t>
  </si>
  <si>
    <t>"Налайхын дулааны станц" ХК</t>
  </si>
  <si>
    <t>NDS</t>
  </si>
  <si>
    <t>"Дөрвөн-Уул" ХК</t>
  </si>
  <si>
    <t>DRU</t>
  </si>
  <si>
    <t>"Орхондалай" ХК</t>
  </si>
  <si>
    <t>ORD</t>
  </si>
  <si>
    <t>"Бөөний худалдаа" ХК</t>
  </si>
  <si>
    <t>BHL</t>
  </si>
  <si>
    <t>"Монгол савхи" ХК</t>
  </si>
  <si>
    <t>UYN</t>
  </si>
  <si>
    <t>"Ар тархи" ХК</t>
  </si>
  <si>
    <t>ART</t>
  </si>
  <si>
    <t>"Ган хэрлэн" ХК</t>
  </si>
  <si>
    <t>HZB</t>
  </si>
  <si>
    <t>"Түшиг Уул" ХК</t>
  </si>
  <si>
    <t>TUS</t>
  </si>
  <si>
    <t>"Монгол секюритиес" ХК</t>
  </si>
  <si>
    <t>MSC</t>
  </si>
  <si>
    <t>"Баян-Алдар" ХК</t>
  </si>
  <si>
    <t>VIK</t>
  </si>
  <si>
    <t>"Монгео" ХК</t>
  </si>
  <si>
    <t>MOG</t>
  </si>
  <si>
    <t>"Бэрэн майнинг" ХК</t>
  </si>
  <si>
    <t>BRM</t>
  </si>
  <si>
    <t>"Блюскай секьюритиз" ХК</t>
  </si>
  <si>
    <t>BSKY</t>
  </si>
  <si>
    <t>"Ногоон хөгжил үндэсний нэгдэл" ХК</t>
  </si>
  <si>
    <t>JLT</t>
  </si>
  <si>
    <t>"Дархан зочид буудал" ХК</t>
  </si>
  <si>
    <t>DZG</t>
  </si>
  <si>
    <t>"Хот девелопмент" ХК</t>
  </si>
  <si>
    <t>SDT</t>
  </si>
  <si>
    <t xml:space="preserve">"Чандмань Дундговь" ХК </t>
  </si>
  <si>
    <t>CDU</t>
  </si>
  <si>
    <t>"Өндөрхаан" ХК</t>
  </si>
  <si>
    <t>ONH</t>
  </si>
  <si>
    <t>"Хөх ган" ХК</t>
  </si>
  <si>
    <t>HGN</t>
  </si>
  <si>
    <t>"Орхон хөгжил" ХК</t>
  </si>
  <si>
    <t>HJL</t>
  </si>
  <si>
    <t>"Дархан хүнс" ХК</t>
  </si>
  <si>
    <t>DHU</t>
  </si>
  <si>
    <t>"Сонсголон бармат" ХК</t>
  </si>
  <si>
    <t>SSG</t>
  </si>
  <si>
    <t>"Нэхээсгүй эдлэл" ХК</t>
  </si>
  <si>
    <t>NXE</t>
  </si>
  <si>
    <t>"Жинст-Увс" ХК</t>
  </si>
  <si>
    <t>JIV</t>
  </si>
  <si>
    <t>"Автоимпекс" ХК</t>
  </si>
  <si>
    <t>AOI</t>
  </si>
  <si>
    <t>"Дулаан шарын гол" ХК</t>
  </si>
  <si>
    <t>DSH</t>
  </si>
  <si>
    <t>"Монгол шилтгээн" ХК</t>
  </si>
  <si>
    <t>MSH</t>
  </si>
  <si>
    <t>"Жуулчин говь" ХК</t>
  </si>
  <si>
    <t>JGV</t>
  </si>
  <si>
    <t>"Нийслэл өргөө" ХК</t>
  </si>
  <si>
    <t>NUR</t>
  </si>
  <si>
    <t>"Оллоо" ХК</t>
  </si>
  <si>
    <t>OLL</t>
  </si>
  <si>
    <t>"Евроазиа капитал холдинг" ХК</t>
  </si>
  <si>
    <t>SUN</t>
  </si>
  <si>
    <t>"Их барилга" ХК</t>
  </si>
  <si>
    <t>IBA</t>
  </si>
  <si>
    <t>"Ган хийц" ХК</t>
  </si>
  <si>
    <t>GHC</t>
  </si>
  <si>
    <t>"Эрдэнэт Суврага" ХК</t>
  </si>
  <si>
    <t>SVR</t>
  </si>
  <si>
    <t>"Монгол нэхмэл" ХК</t>
  </si>
  <si>
    <t>MNH</t>
  </si>
  <si>
    <t>"Бүтээлч Үйлс" ХК</t>
  </si>
  <si>
    <t>BLC</t>
  </si>
  <si>
    <t>"Төмрийн завод" ХК</t>
  </si>
  <si>
    <t>TMZ</t>
  </si>
  <si>
    <t>"Монголын хөрөнгийн бирж" ХК</t>
  </si>
  <si>
    <t>HBJ</t>
  </si>
  <si>
    <t>"Хөнгөн бетон" ХК</t>
  </si>
  <si>
    <t>HBT</t>
  </si>
  <si>
    <t>"Агротехимпекс" ХК</t>
  </si>
  <si>
    <t>ATI</t>
  </si>
  <si>
    <t>"Э-Транс Ложистикс" ХК</t>
  </si>
  <si>
    <t>ETR</t>
  </si>
  <si>
    <t>"Монинжбар" ХК</t>
  </si>
  <si>
    <t>MIB</t>
  </si>
  <si>
    <t>"Эрээнцав" ХК</t>
  </si>
  <si>
    <t>ECV</t>
  </si>
  <si>
    <t>"Мон Ит Бултгаар" ХК</t>
  </si>
  <si>
    <t>MBG</t>
  </si>
  <si>
    <t>"Дархан ус суваг" ХК</t>
  </si>
  <si>
    <t>DUS</t>
  </si>
  <si>
    <t>"Эрдэнэт ус, дулаан түгээх сүлжээ" ХК</t>
  </si>
  <si>
    <t>EUD</t>
  </si>
  <si>
    <t>"Нако түлш" ХК</t>
  </si>
  <si>
    <t>NKT</t>
  </si>
  <si>
    <t>"Даланзадгадын ДЦС" ХК</t>
  </si>
  <si>
    <t>DZS</t>
  </si>
  <si>
    <t>"Монгол керамик" ХК</t>
  </si>
  <si>
    <t>KEK</t>
  </si>
  <si>
    <t>"Дархан гурил тэжээл" ХК</t>
  </si>
  <si>
    <t>DAR</t>
  </si>
  <si>
    <t>"Фронтиер Лэнд Групп" ХК</t>
  </si>
  <si>
    <t>MDR</t>
  </si>
  <si>
    <t>"Бэрх уул" ХК</t>
  </si>
  <si>
    <t>BEU</t>
  </si>
  <si>
    <t>"УБ-БҮК" ХК</t>
  </si>
  <si>
    <t>BUK</t>
  </si>
  <si>
    <t>"Дарханы дулааны цахилгаан станц" ХК</t>
  </si>
  <si>
    <t>DAS</t>
  </si>
  <si>
    <t>"Дарханы дулааны сүлжээ" ХК</t>
  </si>
  <si>
    <t>DDS</t>
  </si>
  <si>
    <t>"Дарханы төмөрлөгийн үйлдвэр" ХК</t>
  </si>
  <si>
    <t>DTU</t>
  </si>
  <si>
    <t>"Хай Би Ойл" ХК</t>
  </si>
  <si>
    <t>HBO</t>
  </si>
  <si>
    <t>"Хөтөлийн цемент шохой" ХК</t>
  </si>
  <si>
    <t>HTS</t>
  </si>
  <si>
    <t>Жич: МХБ-д бүртгэлтэй нийт 218 компаниас 2017 оны жилийн эцсийн санхүүгийн тайлангаа 79.3 %  нь буюу 173 ХК нь  Сангийн яамны и-балансад шивсэнийг нэгтгэв. Дээрх 173 компаниас 47.3% нь буюу 82 ХК ашигтай, 12.1% нь буюу 21 ХК ашиг, алдагдалгүй   40.4% нь буюу 70 ХК алдагдалтай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</si>
</sst>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theme="1"/>
      <name val="AngsanaUPC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81">
    <xf numFmtId="0" fontId="0" fillId="0" borderId="0" xfId="0"/>
    <xf numFmtId="1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164" fontId="3" fillId="0" borderId="0" xfId="1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/>
    <xf numFmtId="0" fontId="5" fillId="0" borderId="0" xfId="0" applyFont="1" applyFill="1" applyBorder="1"/>
    <xf numFmtId="164" fontId="6" fillId="0" borderId="0" xfId="1" applyNumberFormat="1" applyFont="1" applyFill="1" applyBorder="1" applyAlignment="1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right"/>
    </xf>
    <xf numFmtId="1" fontId="7" fillId="2" borderId="0" xfId="1" applyNumberFormat="1" applyFont="1" applyFill="1" applyBorder="1" applyAlignment="1">
      <alignment horizontal="center"/>
    </xf>
    <xf numFmtId="43" fontId="7" fillId="2" borderId="0" xfId="1" applyFont="1" applyFill="1" applyBorder="1"/>
    <xf numFmtId="164" fontId="7" fillId="2" borderId="0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horizontal="right"/>
    </xf>
    <xf numFmtId="43" fontId="8" fillId="2" borderId="1" xfId="1" applyFont="1" applyFill="1" applyBorder="1" applyAlignment="1">
      <alignment horizontal="center" wrapText="1"/>
    </xf>
    <xf numFmtId="43" fontId="8" fillId="2" borderId="2" xfId="1" applyFont="1" applyFill="1" applyBorder="1" applyAlignment="1">
      <alignment horizontal="center" wrapText="1"/>
    </xf>
    <xf numFmtId="43" fontId="8" fillId="2" borderId="3" xfId="1" applyFont="1" applyFill="1" applyBorder="1" applyAlignment="1">
      <alignment horizontal="center" wrapText="1"/>
    </xf>
    <xf numFmtId="43" fontId="8" fillId="2" borderId="4" xfId="1" applyFont="1" applyFill="1" applyBorder="1" applyAlignment="1">
      <alignment horizontal="center" wrapText="1"/>
    </xf>
    <xf numFmtId="43" fontId="8" fillId="2" borderId="5" xfId="1" applyFont="1" applyFill="1" applyBorder="1" applyAlignment="1">
      <alignment horizontal="center" wrapText="1"/>
    </xf>
    <xf numFmtId="0" fontId="8" fillId="2" borderId="1" xfId="3" applyFont="1" applyFill="1" applyBorder="1" applyAlignment="1">
      <alignment horizontal="center" wrapText="1"/>
    </xf>
    <xf numFmtId="0" fontId="8" fillId="2" borderId="3" xfId="3" applyFont="1" applyFill="1" applyBorder="1" applyAlignment="1">
      <alignment horizontal="center" wrapText="1"/>
    </xf>
    <xf numFmtId="1" fontId="7" fillId="2" borderId="6" xfId="1" applyNumberFormat="1" applyFont="1" applyFill="1" applyBorder="1" applyAlignment="1">
      <alignment horizontal="center" vertical="center"/>
    </xf>
    <xf numFmtId="43" fontId="9" fillId="2" borderId="6" xfId="1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43" fontId="9" fillId="2" borderId="6" xfId="1" applyFont="1" applyFill="1" applyBorder="1" applyAlignment="1">
      <alignment horizontal="right" vertical="center" wrapText="1"/>
    </xf>
    <xf numFmtId="43" fontId="9" fillId="2" borderId="6" xfId="1" applyFont="1" applyFill="1" applyBorder="1" applyAlignment="1">
      <alignment vertical="center" wrapText="1"/>
    </xf>
    <xf numFmtId="43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0" fillId="3" borderId="0" xfId="0" applyFill="1"/>
    <xf numFmtId="0" fontId="0" fillId="0" borderId="0" xfId="0" applyFill="1"/>
    <xf numFmtId="0" fontId="10" fillId="3" borderId="0" xfId="0" applyFont="1" applyFill="1"/>
    <xf numFmtId="0" fontId="6" fillId="0" borderId="0" xfId="0" applyFont="1"/>
    <xf numFmtId="0" fontId="11" fillId="0" borderId="0" xfId="0" applyFont="1"/>
    <xf numFmtId="1" fontId="0" fillId="0" borderId="0" xfId="0" applyNumberFormat="1" applyAlignment="1">
      <alignment horizont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43" fontId="0" fillId="0" borderId="0" xfId="1" applyFont="1"/>
    <xf numFmtId="164" fontId="6" fillId="0" borderId="0" xfId="1" applyNumberFormat="1" applyFont="1" applyAlignment="1"/>
    <xf numFmtId="0" fontId="12" fillId="0" borderId="0" xfId="0" applyFont="1" applyAlignment="1"/>
    <xf numFmtId="1" fontId="12" fillId="0" borderId="6" xfId="0" applyNumberFormat="1" applyFont="1" applyBorder="1" applyAlignment="1">
      <alignment horizontal="center"/>
    </xf>
    <xf numFmtId="0" fontId="12" fillId="0" borderId="6" xfId="0" applyFont="1" applyBorder="1"/>
    <xf numFmtId="164" fontId="12" fillId="0" borderId="6" xfId="1" applyNumberFormat="1" applyFont="1" applyBorder="1" applyAlignment="1">
      <alignment vertical="center"/>
    </xf>
    <xf numFmtId="0" fontId="12" fillId="0" borderId="6" xfId="0" applyFont="1" applyBorder="1" applyAlignment="1">
      <alignment horizontal="right"/>
    </xf>
    <xf numFmtId="4" fontId="12" fillId="0" borderId="6" xfId="0" applyNumberFormat="1" applyFont="1" applyFill="1" applyBorder="1"/>
    <xf numFmtId="4" fontId="12" fillId="0" borderId="6" xfId="0" applyNumberFormat="1" applyFont="1" applyBorder="1"/>
    <xf numFmtId="43" fontId="12" fillId="0" borderId="6" xfId="1" applyFont="1" applyBorder="1"/>
    <xf numFmtId="164" fontId="12" fillId="0" borderId="6" xfId="1" applyNumberFormat="1" applyFont="1" applyBorder="1" applyAlignment="1"/>
    <xf numFmtId="0" fontId="13" fillId="0" borderId="6" xfId="2" applyFont="1" applyFill="1" applyBorder="1" applyAlignment="1">
      <alignment horizontal="left" vertical="center"/>
    </xf>
    <xf numFmtId="43" fontId="12" fillId="0" borderId="6" xfId="1" applyFont="1" applyFill="1" applyBorder="1"/>
    <xf numFmtId="43" fontId="12" fillId="0" borderId="6" xfId="0" applyNumberFormat="1" applyFont="1" applyBorder="1"/>
    <xf numFmtId="43" fontId="12" fillId="3" borderId="6" xfId="1" applyFont="1" applyFill="1" applyBorder="1"/>
    <xf numFmtId="0" fontId="12" fillId="3" borderId="6" xfId="0" applyFont="1" applyFill="1" applyBorder="1"/>
    <xf numFmtId="2" fontId="12" fillId="0" borderId="0" xfId="0" applyNumberFormat="1" applyFont="1"/>
    <xf numFmtId="165" fontId="13" fillId="0" borderId="6" xfId="0" applyNumberFormat="1" applyFont="1" applyBorder="1" applyAlignment="1">
      <alignment horizontal="right" vertical="center" wrapText="1"/>
    </xf>
    <xf numFmtId="164" fontId="13" fillId="0" borderId="6" xfId="1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vertical="center"/>
    </xf>
    <xf numFmtId="0" fontId="12" fillId="3" borderId="6" xfId="0" applyFont="1" applyFill="1" applyBorder="1" applyAlignment="1">
      <alignment horizontal="right"/>
    </xf>
    <xf numFmtId="4" fontId="12" fillId="3" borderId="6" xfId="0" applyNumberFormat="1" applyFont="1" applyFill="1" applyBorder="1"/>
    <xf numFmtId="165" fontId="12" fillId="3" borderId="6" xfId="0" applyNumberFormat="1" applyFont="1" applyFill="1" applyBorder="1"/>
    <xf numFmtId="164" fontId="12" fillId="3" borderId="6" xfId="1" applyNumberFormat="1" applyFont="1" applyFill="1" applyBorder="1" applyAlignment="1"/>
    <xf numFmtId="0" fontId="12" fillId="0" borderId="6" xfId="0" applyFont="1" applyFill="1" applyBorder="1"/>
    <xf numFmtId="3" fontId="12" fillId="0" borderId="6" xfId="0" applyNumberFormat="1" applyFont="1" applyBorder="1" applyAlignment="1">
      <alignment horizontal="right"/>
    </xf>
    <xf numFmtId="3" fontId="12" fillId="0" borderId="6" xfId="0" applyNumberFormat="1" applyFont="1" applyBorder="1"/>
    <xf numFmtId="0" fontId="12" fillId="0" borderId="7" xfId="0" applyFont="1" applyBorder="1"/>
    <xf numFmtId="165" fontId="13" fillId="3" borderId="6" xfId="4" applyNumberFormat="1" applyFont="1" applyFill="1" applyBorder="1" applyAlignment="1">
      <alignment horizontal="right" vertical="center" wrapText="1"/>
    </xf>
    <xf numFmtId="164" fontId="12" fillId="0" borderId="6" xfId="1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right"/>
    </xf>
    <xf numFmtId="164" fontId="12" fillId="0" borderId="6" xfId="1" applyNumberFormat="1" applyFont="1" applyFill="1" applyBorder="1" applyAlignment="1"/>
    <xf numFmtId="0" fontId="13" fillId="3" borderId="6" xfId="0" applyFont="1" applyFill="1" applyBorder="1"/>
    <xf numFmtId="164" fontId="13" fillId="3" borderId="6" xfId="1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horizontal="right"/>
    </xf>
    <xf numFmtId="4" fontId="13" fillId="3" borderId="6" xfId="0" applyNumberFormat="1" applyFont="1" applyFill="1" applyBorder="1"/>
    <xf numFmtId="3" fontId="13" fillId="3" borderId="6" xfId="0" applyNumberFormat="1" applyFont="1" applyFill="1" applyBorder="1"/>
    <xf numFmtId="43" fontId="13" fillId="3" borderId="6" xfId="1" applyFont="1" applyFill="1" applyBorder="1"/>
    <xf numFmtId="164" fontId="13" fillId="3" borderId="6" xfId="1" applyNumberFormat="1" applyFont="1" applyFill="1" applyBorder="1" applyAlignment="1"/>
    <xf numFmtId="4" fontId="12" fillId="0" borderId="7" xfId="0" applyNumberFormat="1" applyFont="1" applyBorder="1"/>
    <xf numFmtId="0" fontId="13" fillId="0" borderId="6" xfId="2" applyFont="1" applyFill="1" applyBorder="1" applyAlignment="1">
      <alignment horizontal="right" vertical="center"/>
    </xf>
  </cellXfs>
  <cellStyles count="5">
    <cellStyle name="Comma" xfId="1" builtinId="3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9"/>
  <sheetViews>
    <sheetView tabSelected="1" workbookViewId="0">
      <pane xSplit="4" ySplit="4" topLeftCell="N5" activePane="bottomRight" state="frozen"/>
      <selection pane="topRight" activeCell="E1" sqref="E1"/>
      <selection pane="bottomLeft" activeCell="A5" sqref="A5"/>
      <selection pane="bottomRight" activeCell="I2" sqref="I2"/>
    </sheetView>
  </sheetViews>
  <sheetFormatPr defaultRowHeight="15" x14ac:dyDescent="0.25"/>
  <cols>
    <col min="1" max="1" width="5.28515625" style="37" customWidth="1"/>
    <col min="2" max="2" width="29.85546875" customWidth="1"/>
    <col min="3" max="3" width="7" style="38" customWidth="1"/>
    <col min="4" max="4" width="7" style="39" customWidth="1"/>
    <col min="5" max="5" width="16.42578125" style="33" customWidth="1"/>
    <col min="6" max="6" width="16.5703125" style="33" customWidth="1"/>
    <col min="7" max="7" width="16.42578125" style="33" customWidth="1"/>
    <col min="8" max="8" width="14" customWidth="1"/>
    <col min="9" max="9" width="16.42578125" customWidth="1"/>
    <col min="10" max="10" width="16.5703125" customWidth="1"/>
    <col min="11" max="11" width="20" customWidth="1"/>
    <col min="12" max="12" width="16.42578125" customWidth="1"/>
    <col min="13" max="14" width="15.42578125" bestFit="1" customWidth="1"/>
    <col min="15" max="15" width="15" customWidth="1"/>
    <col min="16" max="16" width="14.7109375" bestFit="1" customWidth="1"/>
    <col min="17" max="17" width="12.28515625" customWidth="1"/>
    <col min="18" max="18" width="14.85546875" customWidth="1"/>
    <col min="19" max="19" width="14.28515625" bestFit="1" customWidth="1"/>
    <col min="20" max="20" width="15" customWidth="1"/>
    <col min="21" max="21" width="12.42578125" customWidth="1"/>
    <col min="22" max="22" width="14.85546875" style="41" customWidth="1"/>
  </cols>
  <sheetData>
    <row r="1" spans="1:22" s="6" customFormat="1" ht="15.75" x14ac:dyDescent="0.25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V1" s="7"/>
    </row>
    <row r="2" spans="1:22" s="6" customFormat="1" x14ac:dyDescent="0.25">
      <c r="A2" s="8"/>
      <c r="B2" s="9"/>
      <c r="C2" s="10"/>
      <c r="D2" s="11"/>
      <c r="E2" s="9"/>
      <c r="F2" s="9"/>
      <c r="G2" s="9"/>
      <c r="H2" s="9"/>
      <c r="I2" s="9"/>
      <c r="J2" s="9"/>
      <c r="K2" s="9"/>
      <c r="V2" s="7"/>
    </row>
    <row r="3" spans="1:22" s="6" customFormat="1" ht="15" customHeight="1" x14ac:dyDescent="0.25">
      <c r="A3" s="12"/>
      <c r="B3" s="13"/>
      <c r="C3" s="14"/>
      <c r="D3" s="15"/>
      <c r="E3" s="16" t="s">
        <v>1</v>
      </c>
      <c r="F3" s="17"/>
      <c r="G3" s="17"/>
      <c r="H3" s="17"/>
      <c r="I3" s="17"/>
      <c r="J3" s="17"/>
      <c r="K3" s="18"/>
      <c r="L3" s="19" t="s">
        <v>2</v>
      </c>
      <c r="M3" s="20"/>
      <c r="N3" s="20"/>
      <c r="O3" s="20"/>
      <c r="P3" s="20"/>
      <c r="Q3" s="20"/>
      <c r="R3" s="20"/>
      <c r="S3" s="20"/>
      <c r="T3" s="20"/>
      <c r="U3" s="21" t="s">
        <v>3</v>
      </c>
      <c r="V3" s="22"/>
    </row>
    <row r="4" spans="1:22" s="31" customFormat="1" ht="69.75" customHeight="1" x14ac:dyDescent="0.2">
      <c r="A4" s="23" t="s">
        <v>4</v>
      </c>
      <c r="B4" s="24" t="s">
        <v>5</v>
      </c>
      <c r="C4" s="25" t="s">
        <v>6</v>
      </c>
      <c r="D4" s="26" t="s">
        <v>7</v>
      </c>
      <c r="E4" s="24" t="s">
        <v>8</v>
      </c>
      <c r="F4" s="24" t="s">
        <v>9</v>
      </c>
      <c r="G4" s="24" t="s">
        <v>10</v>
      </c>
      <c r="H4" s="24" t="s">
        <v>11</v>
      </c>
      <c r="I4" s="24" t="s">
        <v>12</v>
      </c>
      <c r="J4" s="24" t="s">
        <v>13</v>
      </c>
      <c r="K4" s="24" t="s">
        <v>14</v>
      </c>
      <c r="L4" s="24" t="s">
        <v>15</v>
      </c>
      <c r="M4" s="27" t="s">
        <v>16</v>
      </c>
      <c r="N4" s="27" t="s">
        <v>17</v>
      </c>
      <c r="O4" s="27" t="s">
        <v>18</v>
      </c>
      <c r="P4" s="27" t="s">
        <v>19</v>
      </c>
      <c r="Q4" s="27" t="s">
        <v>20</v>
      </c>
      <c r="R4" s="27" t="s">
        <v>21</v>
      </c>
      <c r="S4" s="28" t="s">
        <v>22</v>
      </c>
      <c r="T4" s="28" t="s">
        <v>23</v>
      </c>
      <c r="U4" s="29" t="s">
        <v>24</v>
      </c>
      <c r="V4" s="30" t="s">
        <v>25</v>
      </c>
    </row>
    <row r="5" spans="1:22" s="32" customFormat="1" x14ac:dyDescent="0.25">
      <c r="A5" s="43">
        <v>1</v>
      </c>
      <c r="B5" s="44" t="s">
        <v>26</v>
      </c>
      <c r="C5" s="45">
        <v>458</v>
      </c>
      <c r="D5" s="46" t="s">
        <v>27</v>
      </c>
      <c r="E5" s="47">
        <v>258892036.90000001</v>
      </c>
      <c r="F5" s="47">
        <v>13946767.300000001</v>
      </c>
      <c r="G5" s="47">
        <v>272838804.19999999</v>
      </c>
      <c r="H5" s="48">
        <v>105879035.90000001</v>
      </c>
      <c r="I5" s="48">
        <v>12511.3</v>
      </c>
      <c r="J5" s="48">
        <v>105891547.2</v>
      </c>
      <c r="K5" s="48">
        <v>166947257</v>
      </c>
      <c r="L5" s="48">
        <v>427930350</v>
      </c>
      <c r="M5" s="48">
        <v>233763614.59999999</v>
      </c>
      <c r="N5" s="48">
        <v>194166735.40000001</v>
      </c>
      <c r="O5" s="44">
        <v>3192751.5</v>
      </c>
      <c r="P5" s="44">
        <v>3421471.7</v>
      </c>
      <c r="Q5" s="44">
        <v>-4560011.2</v>
      </c>
      <c r="R5" s="44">
        <v>0</v>
      </c>
      <c r="S5" s="48">
        <v>48323359.899999999</v>
      </c>
      <c r="T5" s="48">
        <v>141054644.09999999</v>
      </c>
      <c r="U5" s="49">
        <f t="shared" ref="U5" si="0">(K5/V5)*1000</f>
        <v>3169.9729043087273</v>
      </c>
      <c r="V5" s="50">
        <v>52665200</v>
      </c>
    </row>
    <row r="6" spans="1:22" x14ac:dyDescent="0.25">
      <c r="A6" s="43">
        <v>2</v>
      </c>
      <c r="B6" s="51" t="s">
        <v>28</v>
      </c>
      <c r="C6" s="45">
        <v>542</v>
      </c>
      <c r="D6" s="80" t="s">
        <v>29</v>
      </c>
      <c r="E6" s="52">
        <v>2764307276.8699999</v>
      </c>
      <c r="F6" s="52">
        <v>14640582.699999999</v>
      </c>
      <c r="G6" s="52">
        <v>2778947859.5799999</v>
      </c>
      <c r="H6" s="47">
        <v>33669601.299999997</v>
      </c>
      <c r="I6" s="52">
        <v>2578965527.8600001</v>
      </c>
      <c r="J6" s="53">
        <v>2612635129.1600003</v>
      </c>
      <c r="K6" s="47">
        <v>166312730.41999999</v>
      </c>
      <c r="L6" s="54">
        <v>216078034.5</v>
      </c>
      <c r="M6" s="55">
        <v>0</v>
      </c>
      <c r="N6" s="54">
        <v>216078034.5</v>
      </c>
      <c r="O6" s="54">
        <v>0</v>
      </c>
      <c r="P6" s="48">
        <v>141442770.44</v>
      </c>
      <c r="Q6" s="56">
        <v>3413.9746599999999</v>
      </c>
      <c r="R6" s="48">
        <v>0</v>
      </c>
      <c r="S6" s="49">
        <v>9606437.9100000001</v>
      </c>
      <c r="T6" s="57">
        <v>65032240.119999997</v>
      </c>
      <c r="U6" s="49">
        <f>(K6/V6)*1000</f>
        <v>8030.8156144190143</v>
      </c>
      <c r="V6" s="58">
        <v>20709320</v>
      </c>
    </row>
    <row r="7" spans="1:22" x14ac:dyDescent="0.25">
      <c r="A7" s="43">
        <v>3</v>
      </c>
      <c r="B7" s="55" t="s">
        <v>30</v>
      </c>
      <c r="C7" s="59">
        <v>90</v>
      </c>
      <c r="D7" s="60" t="s">
        <v>31</v>
      </c>
      <c r="E7" s="61">
        <v>191062077.30000001</v>
      </c>
      <c r="F7" s="61">
        <v>460729561.60000002</v>
      </c>
      <c r="G7" s="61">
        <v>651791639</v>
      </c>
      <c r="H7" s="61">
        <v>113398041</v>
      </c>
      <c r="I7" s="61">
        <v>31467936.100000001</v>
      </c>
      <c r="J7" s="61">
        <v>144865977.19999999</v>
      </c>
      <c r="K7" s="61">
        <v>506925661.80000001</v>
      </c>
      <c r="L7" s="61">
        <v>234606134.19999999</v>
      </c>
      <c r="M7" s="61">
        <v>164218127.40000001</v>
      </c>
      <c r="N7" s="61">
        <v>70388006.799999997</v>
      </c>
      <c r="O7" s="62">
        <v>1292294.8</v>
      </c>
      <c r="P7" s="62">
        <v>39976344.5</v>
      </c>
      <c r="Q7" s="62">
        <v>2400063.6999999997</v>
      </c>
      <c r="R7" s="55">
        <v>0</v>
      </c>
      <c r="S7" s="54">
        <v>9232079.0999999996</v>
      </c>
      <c r="T7" s="61">
        <v>24871941.699999999</v>
      </c>
      <c r="U7" s="54">
        <f>(K7/V7)*1000</f>
        <v>476.35261142325027</v>
      </c>
      <c r="V7" s="63">
        <v>1064181553</v>
      </c>
    </row>
    <row r="8" spans="1:22" x14ac:dyDescent="0.25">
      <c r="A8" s="43">
        <v>4</v>
      </c>
      <c r="B8" s="64" t="s">
        <v>32</v>
      </c>
      <c r="C8" s="45">
        <v>354</v>
      </c>
      <c r="D8" s="46" t="s">
        <v>33</v>
      </c>
      <c r="E8" s="65">
        <v>122911171</v>
      </c>
      <c r="F8" s="52">
        <v>57817749</v>
      </c>
      <c r="G8" s="52">
        <v>180728920</v>
      </c>
      <c r="H8" s="65">
        <v>48812952</v>
      </c>
      <c r="I8" s="49">
        <v>30202780</v>
      </c>
      <c r="J8" s="49">
        <v>79015732</v>
      </c>
      <c r="K8" s="49">
        <v>101713188</v>
      </c>
      <c r="L8" s="49">
        <v>124425107</v>
      </c>
      <c r="M8" s="49">
        <v>73880650</v>
      </c>
      <c r="N8" s="53">
        <f>L8-M8</f>
        <v>50544457</v>
      </c>
      <c r="O8" s="49">
        <v>848816</v>
      </c>
      <c r="P8" s="49">
        <v>27379149</v>
      </c>
      <c r="Q8" s="44">
        <v>-571863</v>
      </c>
      <c r="R8" s="66">
        <v>-28274</v>
      </c>
      <c r="S8" s="49">
        <v>5939277</v>
      </c>
      <c r="T8" s="49">
        <v>17474710</v>
      </c>
      <c r="U8" s="49">
        <f>K8/V8</f>
        <v>13.038271787722925</v>
      </c>
      <c r="V8" s="50">
        <v>7801125</v>
      </c>
    </row>
    <row r="9" spans="1:22" x14ac:dyDescent="0.25">
      <c r="A9" s="43">
        <v>5</v>
      </c>
      <c r="B9" s="44" t="s">
        <v>34</v>
      </c>
      <c r="C9" s="45">
        <v>515</v>
      </c>
      <c r="D9" s="46" t="s">
        <v>35</v>
      </c>
      <c r="E9" s="47">
        <v>38821020.100000001</v>
      </c>
      <c r="F9" s="47">
        <v>202078055.90000001</v>
      </c>
      <c r="G9" s="47">
        <v>240899076</v>
      </c>
      <c r="H9" s="48">
        <v>17083160.199999999</v>
      </c>
      <c r="I9" s="48">
        <v>43529389.5</v>
      </c>
      <c r="J9" s="48">
        <v>60612549.700000003</v>
      </c>
      <c r="K9" s="48">
        <v>180286526.30000001</v>
      </c>
      <c r="L9" s="48">
        <v>355506428.69999999</v>
      </c>
      <c r="M9" s="48">
        <v>320729507.10000002</v>
      </c>
      <c r="N9" s="48">
        <v>34776921.600000001</v>
      </c>
      <c r="O9" s="44">
        <v>6824693.0999999996</v>
      </c>
      <c r="P9" s="44">
        <v>38053719.399999999</v>
      </c>
      <c r="Q9" s="44">
        <v>-19.899999999999999</v>
      </c>
      <c r="R9" s="44">
        <v>0</v>
      </c>
      <c r="S9" s="48">
        <v>636878.69999999995</v>
      </c>
      <c r="T9" s="48">
        <v>2910996.7</v>
      </c>
      <c r="U9" s="49">
        <f>(K9/V9)*1000</f>
        <v>4370.2646183307879</v>
      </c>
      <c r="V9" s="50">
        <v>41253000</v>
      </c>
    </row>
    <row r="10" spans="1:22" x14ac:dyDescent="0.25">
      <c r="A10" s="43">
        <v>6</v>
      </c>
      <c r="B10" s="44" t="s">
        <v>36</v>
      </c>
      <c r="C10" s="45">
        <v>13</v>
      </c>
      <c r="D10" s="46" t="s">
        <v>37</v>
      </c>
      <c r="E10" s="47">
        <v>28446353.600000001</v>
      </c>
      <c r="F10" s="47">
        <v>6687845.2999999998</v>
      </c>
      <c r="G10" s="47">
        <v>35134198.899999999</v>
      </c>
      <c r="H10" s="48">
        <v>6302633.5999999996</v>
      </c>
      <c r="I10" s="44">
        <v>0</v>
      </c>
      <c r="J10" s="48">
        <v>6302633.5999999996</v>
      </c>
      <c r="K10" s="48">
        <v>28831565.300000001</v>
      </c>
      <c r="L10" s="48">
        <v>6383752.2000000002</v>
      </c>
      <c r="M10" s="48">
        <v>3288037.6</v>
      </c>
      <c r="N10" s="48">
        <v>3095714.6</v>
      </c>
      <c r="O10" s="44">
        <v>639438.5</v>
      </c>
      <c r="P10" s="44">
        <v>1384458.8</v>
      </c>
      <c r="Q10" s="44">
        <v>384475</v>
      </c>
      <c r="R10" s="44">
        <v>0</v>
      </c>
      <c r="S10" s="48">
        <v>253938.7</v>
      </c>
      <c r="T10" s="48">
        <v>2481230.6</v>
      </c>
      <c r="U10" s="49">
        <f>(K10/V10)*1000</f>
        <v>68149.256733598857</v>
      </c>
      <c r="V10" s="50">
        <v>423065</v>
      </c>
    </row>
    <row r="11" spans="1:22" x14ac:dyDescent="0.25">
      <c r="A11" s="43">
        <v>7</v>
      </c>
      <c r="B11" s="44" t="s">
        <v>38</v>
      </c>
      <c r="C11" s="45">
        <v>135</v>
      </c>
      <c r="D11" s="46" t="s">
        <v>39</v>
      </c>
      <c r="E11" s="47">
        <v>14823711.9</v>
      </c>
      <c r="F11" s="47">
        <v>36977639.100000001</v>
      </c>
      <c r="G11" s="47">
        <v>51801351</v>
      </c>
      <c r="H11" s="48">
        <v>28698406.199999999</v>
      </c>
      <c r="I11" s="44">
        <v>0</v>
      </c>
      <c r="J11" s="48">
        <v>28698406.199999999</v>
      </c>
      <c r="K11" s="48">
        <v>23102944.800000001</v>
      </c>
      <c r="L11" s="48">
        <v>48183565.5</v>
      </c>
      <c r="M11" s="48">
        <v>37043335.399999999</v>
      </c>
      <c r="N11" s="48">
        <v>11140230.1</v>
      </c>
      <c r="O11" s="44">
        <v>290644.8</v>
      </c>
      <c r="P11" s="44">
        <v>8782044.9000000004</v>
      </c>
      <c r="Q11" s="44">
        <v>269494.09999999998</v>
      </c>
      <c r="R11" s="48">
        <v>-262958</v>
      </c>
      <c r="S11" s="48">
        <v>225238.39999999999</v>
      </c>
      <c r="T11" s="48">
        <v>2430127.7000000002</v>
      </c>
      <c r="U11" s="49">
        <f>(K11/V11)*1000</f>
        <v>67.159723255813958</v>
      </c>
      <c r="V11" s="50">
        <v>344000000</v>
      </c>
    </row>
    <row r="12" spans="1:22" x14ac:dyDescent="0.25">
      <c r="A12" s="43">
        <v>8</v>
      </c>
      <c r="B12" s="44" t="s">
        <v>40</v>
      </c>
      <c r="C12" s="45">
        <v>309</v>
      </c>
      <c r="D12" s="46" t="s">
        <v>41</v>
      </c>
      <c r="E12" s="47">
        <v>13093817.699999999</v>
      </c>
      <c r="F12" s="47">
        <v>56846721.799999997</v>
      </c>
      <c r="G12" s="47">
        <v>69940539.5</v>
      </c>
      <c r="H12" s="48">
        <v>30483372.199999999</v>
      </c>
      <c r="I12" s="48">
        <v>13407532.5</v>
      </c>
      <c r="J12" s="48">
        <v>43890904.700000003</v>
      </c>
      <c r="K12" s="48">
        <v>26049634.800000001</v>
      </c>
      <c r="L12" s="48">
        <v>48922846.100000001</v>
      </c>
      <c r="M12" s="48">
        <v>40169495.5</v>
      </c>
      <c r="N12" s="48">
        <v>8753350.5999999996</v>
      </c>
      <c r="O12" s="44">
        <v>1876596</v>
      </c>
      <c r="P12" s="44">
        <v>7956342.7000000002</v>
      </c>
      <c r="Q12" s="44">
        <v>137088.9</v>
      </c>
      <c r="R12" s="44">
        <v>0</v>
      </c>
      <c r="S12" s="48">
        <v>399704.2</v>
      </c>
      <c r="T12" s="48">
        <v>2410988.6</v>
      </c>
      <c r="U12" s="49">
        <f>(K12/V12)*1000</f>
        <v>2561.3584022877726</v>
      </c>
      <c r="V12" s="50">
        <v>10170242</v>
      </c>
    </row>
    <row r="13" spans="1:22" x14ac:dyDescent="0.25">
      <c r="A13" s="43">
        <v>9</v>
      </c>
      <c r="B13" s="44" t="s">
        <v>42</v>
      </c>
      <c r="C13" s="45">
        <v>536</v>
      </c>
      <c r="D13" s="46" t="s">
        <v>43</v>
      </c>
      <c r="E13" s="47">
        <v>508887074.39999998</v>
      </c>
      <c r="F13" s="47">
        <v>66169668</v>
      </c>
      <c r="G13" s="47">
        <v>575056742.39999998</v>
      </c>
      <c r="H13" s="48">
        <v>9329180.5</v>
      </c>
      <c r="I13" s="48">
        <v>86629512.299999997</v>
      </c>
      <c r="J13" s="48">
        <v>95958692.799999997</v>
      </c>
      <c r="K13" s="48">
        <v>479098049.60000002</v>
      </c>
      <c r="L13" s="48">
        <v>1798095</v>
      </c>
      <c r="M13" s="48">
        <v>1960611.4</v>
      </c>
      <c r="N13" s="48">
        <v>-162516.4</v>
      </c>
      <c r="O13" s="44">
        <v>5593031.7999999998</v>
      </c>
      <c r="P13" s="44">
        <v>5242390.9000000004</v>
      </c>
      <c r="Q13" s="44">
        <v>2342606.9</v>
      </c>
      <c r="R13" s="48">
        <v>-19277.400000000001</v>
      </c>
      <c r="S13" s="48">
        <v>123123.9</v>
      </c>
      <c r="T13" s="48">
        <v>2388330.1</v>
      </c>
      <c r="U13" s="49">
        <f>(K13/V13)*1000</f>
        <v>2311.3903115155085</v>
      </c>
      <c r="V13" s="50">
        <v>207277000</v>
      </c>
    </row>
    <row r="14" spans="1:22" x14ac:dyDescent="0.25">
      <c r="A14" s="43">
        <v>10</v>
      </c>
      <c r="B14" s="44" t="s">
        <v>44</v>
      </c>
      <c r="C14" s="45">
        <v>508</v>
      </c>
      <c r="D14" s="46" t="s">
        <v>45</v>
      </c>
      <c r="E14" s="47">
        <v>7154061.4000000004</v>
      </c>
      <c r="F14" s="47">
        <v>75611590.200000003</v>
      </c>
      <c r="G14" s="47">
        <v>82765651.599999994</v>
      </c>
      <c r="H14" s="48">
        <v>4084891.4</v>
      </c>
      <c r="I14" s="48">
        <v>13737786.800000001</v>
      </c>
      <c r="J14" s="48">
        <v>17822678.199999999</v>
      </c>
      <c r="K14" s="48">
        <v>64942973.399999999</v>
      </c>
      <c r="L14" s="48">
        <v>69368840.799999997</v>
      </c>
      <c r="M14" s="48">
        <v>49894850.100000001</v>
      </c>
      <c r="N14" s="48">
        <v>19473990.699999999</v>
      </c>
      <c r="O14" s="44">
        <v>1310954.3</v>
      </c>
      <c r="P14" s="44">
        <v>18229478.199999999</v>
      </c>
      <c r="Q14" s="44">
        <v>5567.3</v>
      </c>
      <c r="R14" s="44">
        <v>0</v>
      </c>
      <c r="S14" s="48">
        <v>231904</v>
      </c>
      <c r="T14" s="48">
        <v>2329130.1</v>
      </c>
      <c r="U14" s="49">
        <f>(K14/V14)*1000</f>
        <v>6253.4663454890633</v>
      </c>
      <c r="V14" s="50">
        <v>10385116</v>
      </c>
    </row>
    <row r="15" spans="1:22" x14ac:dyDescent="0.25">
      <c r="A15" s="43">
        <v>11</v>
      </c>
      <c r="B15" s="55" t="s">
        <v>46</v>
      </c>
      <c r="C15" s="59">
        <v>522</v>
      </c>
      <c r="D15" s="60" t="s">
        <v>47</v>
      </c>
      <c r="E15" s="61">
        <v>13848897</v>
      </c>
      <c r="F15" s="61">
        <v>5046999.4000000004</v>
      </c>
      <c r="G15" s="61">
        <v>18895896.399999999</v>
      </c>
      <c r="H15" s="61">
        <v>3101016.4</v>
      </c>
      <c r="I15" s="55">
        <v>0</v>
      </c>
      <c r="J15" s="61">
        <v>3101016.4</v>
      </c>
      <c r="K15" s="61">
        <v>15794880</v>
      </c>
      <c r="L15" s="61">
        <v>1983896.5</v>
      </c>
      <c r="M15" s="61"/>
      <c r="N15" s="61">
        <v>1983896.5</v>
      </c>
      <c r="O15" s="61">
        <v>465382.5</v>
      </c>
      <c r="P15" s="61">
        <v>1805808.5</v>
      </c>
      <c r="Q15" s="61">
        <v>128090.6</v>
      </c>
      <c r="R15" s="61">
        <v>523400.3</v>
      </c>
      <c r="S15" s="61">
        <v>86295.6</v>
      </c>
      <c r="T15" s="61">
        <v>1208665.8</v>
      </c>
      <c r="U15" s="54">
        <f>(K15/V15)*1000</f>
        <v>929.11058823529413</v>
      </c>
      <c r="V15" s="63">
        <v>17000000</v>
      </c>
    </row>
    <row r="16" spans="1:22" x14ac:dyDescent="0.25">
      <c r="A16" s="43">
        <v>12</v>
      </c>
      <c r="B16" s="44" t="s">
        <v>48</v>
      </c>
      <c r="C16" s="45">
        <v>396</v>
      </c>
      <c r="D16" s="46" t="s">
        <v>49</v>
      </c>
      <c r="E16" s="47">
        <v>38992101.100000001</v>
      </c>
      <c r="F16" s="47">
        <v>179558450.80000001</v>
      </c>
      <c r="G16" s="47">
        <v>218550551.90000001</v>
      </c>
      <c r="H16" s="48">
        <v>85680017.299999997</v>
      </c>
      <c r="I16" s="48">
        <v>72009194.099999994</v>
      </c>
      <c r="J16" s="48">
        <v>157689211.40000001</v>
      </c>
      <c r="K16" s="48">
        <v>60861340.5</v>
      </c>
      <c r="L16" s="48">
        <v>125111169.8</v>
      </c>
      <c r="M16" s="48">
        <v>113280391.90000001</v>
      </c>
      <c r="N16" s="48">
        <v>11830777.9</v>
      </c>
      <c r="O16" s="44">
        <v>2322527.5</v>
      </c>
      <c r="P16" s="44">
        <v>12738982.4</v>
      </c>
      <c r="Q16" s="44">
        <v>-100174</v>
      </c>
      <c r="R16" s="44">
        <v>0</v>
      </c>
      <c r="S16" s="48">
        <v>131413.9</v>
      </c>
      <c r="T16" s="48">
        <v>1182735.1000000001</v>
      </c>
      <c r="U16" s="49">
        <f>(K16/V16)*1000</f>
        <v>2901.7019112859703</v>
      </c>
      <c r="V16" s="50">
        <v>20974360</v>
      </c>
    </row>
    <row r="17" spans="1:22" x14ac:dyDescent="0.25">
      <c r="A17" s="43">
        <v>13</v>
      </c>
      <c r="B17" s="44" t="s">
        <v>50</v>
      </c>
      <c r="C17" s="45">
        <v>445</v>
      </c>
      <c r="D17" s="46" t="s">
        <v>51</v>
      </c>
      <c r="E17" s="47">
        <v>3266261.6</v>
      </c>
      <c r="F17" s="47">
        <v>1896274.2</v>
      </c>
      <c r="G17" s="47">
        <v>5162535.8</v>
      </c>
      <c r="H17" s="48">
        <v>257010.4</v>
      </c>
      <c r="I17" s="48">
        <v>797789.2</v>
      </c>
      <c r="J17" s="48">
        <v>1054799.6000000001</v>
      </c>
      <c r="K17" s="48">
        <v>4107736.2</v>
      </c>
      <c r="L17" s="48">
        <v>3200466</v>
      </c>
      <c r="M17" s="48">
        <v>1612973.5</v>
      </c>
      <c r="N17" s="48">
        <v>1587492.5</v>
      </c>
      <c r="O17" s="44">
        <v>183511.6</v>
      </c>
      <c r="P17" s="44">
        <v>513663.4</v>
      </c>
      <c r="Q17" s="44">
        <v>0</v>
      </c>
      <c r="R17" s="44">
        <v>0</v>
      </c>
      <c r="S17" s="48">
        <v>125734.1</v>
      </c>
      <c r="T17" s="48">
        <v>1131606.6000000001</v>
      </c>
      <c r="U17" s="49">
        <f>(K17/V17)*1000</f>
        <v>16261.306846972386</v>
      </c>
      <c r="V17" s="50">
        <v>252608</v>
      </c>
    </row>
    <row r="18" spans="1:22" x14ac:dyDescent="0.25">
      <c r="A18" s="43">
        <v>14</v>
      </c>
      <c r="B18" s="44" t="s">
        <v>52</v>
      </c>
      <c r="C18" s="45">
        <v>22</v>
      </c>
      <c r="D18" s="46" t="s">
        <v>53</v>
      </c>
      <c r="E18" s="47">
        <v>11931984.300000001</v>
      </c>
      <c r="F18" s="47">
        <v>42225658.100000001</v>
      </c>
      <c r="G18" s="47">
        <v>54157642.399999999</v>
      </c>
      <c r="H18" s="48">
        <v>5045811</v>
      </c>
      <c r="I18" s="48">
        <v>4044644.2</v>
      </c>
      <c r="J18" s="48">
        <v>9090455.1999999993</v>
      </c>
      <c r="K18" s="48">
        <v>45067187.200000003</v>
      </c>
      <c r="L18" s="48">
        <v>36427388.899999999</v>
      </c>
      <c r="M18" s="48">
        <v>27286701.699999999</v>
      </c>
      <c r="N18" s="48">
        <v>9140687.1999999993</v>
      </c>
      <c r="O18" s="44">
        <v>0</v>
      </c>
      <c r="P18" s="44">
        <v>7426247.2999999998</v>
      </c>
      <c r="Q18" s="44">
        <v>0</v>
      </c>
      <c r="R18" s="48">
        <v>-414979</v>
      </c>
      <c r="S18" s="48">
        <v>171443.9</v>
      </c>
      <c r="T18" s="48">
        <v>1128017</v>
      </c>
      <c r="U18" s="49">
        <f>(K18/V18)*1000</f>
        <v>44023.693590816867</v>
      </c>
      <c r="V18" s="50">
        <v>1023703</v>
      </c>
    </row>
    <row r="19" spans="1:22" x14ac:dyDescent="0.25">
      <c r="A19" s="43">
        <v>15</v>
      </c>
      <c r="B19" s="44" t="s">
        <v>54</v>
      </c>
      <c r="C19" s="45">
        <v>71</v>
      </c>
      <c r="D19" s="46" t="s">
        <v>55</v>
      </c>
      <c r="E19" s="47">
        <v>17553114.600000001</v>
      </c>
      <c r="F19" s="47">
        <v>31011549.100000001</v>
      </c>
      <c r="G19" s="47">
        <v>48564663.700000003</v>
      </c>
      <c r="H19" s="48">
        <v>2150083.7000000002</v>
      </c>
      <c r="I19" s="48">
        <v>8665600</v>
      </c>
      <c r="J19" s="48">
        <v>10815683.699999999</v>
      </c>
      <c r="K19" s="48">
        <v>37748980</v>
      </c>
      <c r="L19" s="48">
        <v>19142557.199999999</v>
      </c>
      <c r="M19" s="48">
        <v>15516174.9</v>
      </c>
      <c r="N19" s="48">
        <v>3626382.3</v>
      </c>
      <c r="O19" s="44">
        <v>1437342.8</v>
      </c>
      <c r="P19" s="44">
        <v>4011265.7</v>
      </c>
      <c r="Q19" s="44">
        <v>58684.6</v>
      </c>
      <c r="R19" s="48">
        <v>89149.3</v>
      </c>
      <c r="S19" s="48">
        <v>111471.7</v>
      </c>
      <c r="T19" s="48">
        <v>1088821.6000000001</v>
      </c>
      <c r="U19" s="49">
        <f>(K19/V19)*1000</f>
        <v>34147.170593018956</v>
      </c>
      <c r="V19" s="50">
        <v>1105479</v>
      </c>
    </row>
    <row r="20" spans="1:22" x14ac:dyDescent="0.25">
      <c r="A20" s="43">
        <v>16</v>
      </c>
      <c r="B20" s="44" t="s">
        <v>56</v>
      </c>
      <c r="C20" s="45">
        <v>34</v>
      </c>
      <c r="D20" s="46" t="s">
        <v>57</v>
      </c>
      <c r="E20" s="47">
        <v>2218802.5</v>
      </c>
      <c r="F20" s="47">
        <v>232470.39999999999</v>
      </c>
      <c r="G20" s="47">
        <v>2451272.9</v>
      </c>
      <c r="H20" s="48">
        <v>871865.8</v>
      </c>
      <c r="I20" s="44">
        <v>0</v>
      </c>
      <c r="J20" s="48">
        <v>871865.8</v>
      </c>
      <c r="K20" s="48">
        <v>1579407.1</v>
      </c>
      <c r="L20" s="48">
        <v>3958876.6</v>
      </c>
      <c r="M20" s="48">
        <v>2121947.6</v>
      </c>
      <c r="N20" s="48">
        <v>1836929</v>
      </c>
      <c r="O20" s="44">
        <v>93301.3</v>
      </c>
      <c r="P20" s="44">
        <v>696800.1</v>
      </c>
      <c r="Q20" s="44">
        <v>-38946.199999999997</v>
      </c>
      <c r="R20" s="44">
        <v>0</v>
      </c>
      <c r="S20" s="48">
        <v>123803.1</v>
      </c>
      <c r="T20" s="48">
        <v>1070680.8999999999</v>
      </c>
      <c r="U20" s="49">
        <f>(K20/V20)*1000</f>
        <v>24163.995899758269</v>
      </c>
      <c r="V20" s="50">
        <v>65362</v>
      </c>
    </row>
    <row r="21" spans="1:22" x14ac:dyDescent="0.25">
      <c r="A21" s="43">
        <v>17</v>
      </c>
      <c r="B21" s="44" t="s">
        <v>58</v>
      </c>
      <c r="C21" s="45">
        <v>497</v>
      </c>
      <c r="D21" s="46" t="s">
        <v>59</v>
      </c>
      <c r="E21" s="47">
        <v>6614005.9000000004</v>
      </c>
      <c r="F21" s="47">
        <v>166311404.40000001</v>
      </c>
      <c r="G21" s="47">
        <v>172925410.30000001</v>
      </c>
      <c r="H21" s="48">
        <v>341255.5</v>
      </c>
      <c r="I21" s="48">
        <v>23112470.699999999</v>
      </c>
      <c r="J21" s="48">
        <v>23453726.199999999</v>
      </c>
      <c r="K21" s="48">
        <v>149471684.09999999</v>
      </c>
      <c r="L21" s="48">
        <v>91787731.400000006</v>
      </c>
      <c r="M21" s="48">
        <v>70069079.299999997</v>
      </c>
      <c r="N21" s="48">
        <v>21718652.100000001</v>
      </c>
      <c r="O21" s="44">
        <v>1210163.2</v>
      </c>
      <c r="P21" s="44">
        <v>21614222.899999999</v>
      </c>
      <c r="Q21" s="44">
        <v>-134872.9</v>
      </c>
      <c r="R21" s="44">
        <v>0</v>
      </c>
      <c r="S21" s="48">
        <v>166525.5</v>
      </c>
      <c r="T21" s="48">
        <v>1013194</v>
      </c>
      <c r="U21" s="49">
        <f>(K21/V21)*1000</f>
        <v>148.18793850896611</v>
      </c>
      <c r="V21" s="50">
        <v>1008662956</v>
      </c>
    </row>
    <row r="22" spans="1:22" x14ac:dyDescent="0.25">
      <c r="A22" s="43">
        <v>18</v>
      </c>
      <c r="B22" s="44" t="s">
        <v>60</v>
      </c>
      <c r="C22" s="45">
        <v>541</v>
      </c>
      <c r="D22" s="46" t="s">
        <v>61</v>
      </c>
      <c r="E22" s="47">
        <v>32066052.699999999</v>
      </c>
      <c r="F22" s="47">
        <v>8433417.5999999996</v>
      </c>
      <c r="G22" s="47">
        <v>40499470.299999997</v>
      </c>
      <c r="H22" s="48">
        <v>19394731.100000001</v>
      </c>
      <c r="I22" s="44">
        <v>0</v>
      </c>
      <c r="J22" s="48">
        <v>19394731.100000001</v>
      </c>
      <c r="K22" s="48">
        <v>21104739.199999999</v>
      </c>
      <c r="L22" s="48">
        <v>12222013.5</v>
      </c>
      <c r="M22" s="48">
        <v>11207448.9</v>
      </c>
      <c r="N22" s="48">
        <v>1014564.6</v>
      </c>
      <c r="O22" s="44">
        <v>1160679.8999999999</v>
      </c>
      <c r="P22" s="44">
        <v>700682.3</v>
      </c>
      <c r="Q22" s="44">
        <v>-300644</v>
      </c>
      <c r="R22" s="48">
        <v>-169359.3</v>
      </c>
      <c r="S22" s="48">
        <v>92729.3</v>
      </c>
      <c r="T22" s="48">
        <v>911829.6</v>
      </c>
      <c r="U22" s="49">
        <f>(K22/V22)*1000</f>
        <v>211.92398802635256</v>
      </c>
      <c r="V22" s="50">
        <v>99586363</v>
      </c>
    </row>
    <row r="23" spans="1:22" x14ac:dyDescent="0.25">
      <c r="A23" s="43">
        <v>19</v>
      </c>
      <c r="B23" s="44" t="s">
        <v>62</v>
      </c>
      <c r="C23" s="45">
        <v>44</v>
      </c>
      <c r="D23" s="46" t="s">
        <v>63</v>
      </c>
      <c r="E23" s="47">
        <v>3256982.5</v>
      </c>
      <c r="F23" s="47">
        <v>11208604.800000001</v>
      </c>
      <c r="G23" s="47">
        <v>14465587.300000001</v>
      </c>
      <c r="H23" s="48">
        <v>77267</v>
      </c>
      <c r="I23" s="44">
        <v>0</v>
      </c>
      <c r="J23" s="48">
        <v>77267</v>
      </c>
      <c r="K23" s="48">
        <v>14388320.300000001</v>
      </c>
      <c r="L23" s="48">
        <v>3159639.6</v>
      </c>
      <c r="M23" s="48">
        <v>919289.5</v>
      </c>
      <c r="N23" s="48">
        <v>2240350.1</v>
      </c>
      <c r="O23" s="44">
        <v>256717.8</v>
      </c>
      <c r="P23" s="44">
        <v>1610776.6</v>
      </c>
      <c r="Q23" s="44">
        <v>-3429.6</v>
      </c>
      <c r="R23" s="48">
        <v>3024</v>
      </c>
      <c r="S23" s="48">
        <v>95823.5</v>
      </c>
      <c r="T23" s="48">
        <v>790062.2</v>
      </c>
      <c r="U23" s="49">
        <f>(K23/V23)*1000</f>
        <v>12091.198193587641</v>
      </c>
      <c r="V23" s="50">
        <v>1189983</v>
      </c>
    </row>
    <row r="24" spans="1:22" x14ac:dyDescent="0.25">
      <c r="A24" s="43">
        <v>20</v>
      </c>
      <c r="B24" s="44" t="s">
        <v>64</v>
      </c>
      <c r="C24" s="45">
        <v>528</v>
      </c>
      <c r="D24" s="46" t="s">
        <v>65</v>
      </c>
      <c r="E24" s="47">
        <v>1678326.2</v>
      </c>
      <c r="F24" s="47">
        <v>6805624.5999999996</v>
      </c>
      <c r="G24" s="47">
        <v>8483950.8000000007</v>
      </c>
      <c r="H24" s="48">
        <v>198987</v>
      </c>
      <c r="I24" s="44">
        <v>0</v>
      </c>
      <c r="J24" s="48">
        <v>198987</v>
      </c>
      <c r="K24" s="48">
        <v>8284963.7999999998</v>
      </c>
      <c r="L24" s="48">
        <v>1334591</v>
      </c>
      <c r="M24" s="44">
        <v>0</v>
      </c>
      <c r="N24" s="48">
        <v>1334591</v>
      </c>
      <c r="O24" s="44">
        <v>155806.9</v>
      </c>
      <c r="P24" s="44">
        <v>695510.1</v>
      </c>
      <c r="Q24" s="44">
        <v>10.199999999999999</v>
      </c>
      <c r="R24" s="44">
        <v>0</v>
      </c>
      <c r="S24" s="48">
        <v>79488.7</v>
      </c>
      <c r="T24" s="48">
        <v>715409.3</v>
      </c>
      <c r="U24" s="49">
        <f>(K24/V24)*1000</f>
        <v>105.48315820018132</v>
      </c>
      <c r="V24" s="50">
        <v>78543001</v>
      </c>
    </row>
    <row r="25" spans="1:22" x14ac:dyDescent="0.25">
      <c r="A25" s="43">
        <v>21</v>
      </c>
      <c r="B25" s="44" t="s">
        <v>66</v>
      </c>
      <c r="C25" s="45">
        <v>8</v>
      </c>
      <c r="D25" s="46" t="s">
        <v>67</v>
      </c>
      <c r="E25" s="47">
        <v>11797280.6</v>
      </c>
      <c r="F25" s="47">
        <v>432720.1</v>
      </c>
      <c r="G25" s="47">
        <v>12230000.699999999</v>
      </c>
      <c r="H25" s="48">
        <v>2151501.7999999998</v>
      </c>
      <c r="I25" s="44">
        <v>0</v>
      </c>
      <c r="J25" s="48">
        <v>2151501.7999999998</v>
      </c>
      <c r="K25" s="48">
        <v>10078498.9</v>
      </c>
      <c r="L25" s="48">
        <v>3896712</v>
      </c>
      <c r="M25" s="48">
        <v>3562650.5</v>
      </c>
      <c r="N25" s="48">
        <v>334061.5</v>
      </c>
      <c r="O25" s="44">
        <v>795118.3</v>
      </c>
      <c r="P25" s="44">
        <v>348867.1</v>
      </c>
      <c r="Q25" s="44">
        <v>0</v>
      </c>
      <c r="R25" s="44">
        <v>0</v>
      </c>
      <c r="S25" s="48">
        <v>85901.9</v>
      </c>
      <c r="T25" s="48">
        <v>694410.8</v>
      </c>
      <c r="U25" s="49">
        <f>(K25/V25)*1000</f>
        <v>74508.737598509615</v>
      </c>
      <c r="V25" s="50">
        <v>135266</v>
      </c>
    </row>
    <row r="26" spans="1:22" x14ac:dyDescent="0.25">
      <c r="A26" s="43">
        <v>22</v>
      </c>
      <c r="B26" s="44" t="s">
        <v>68</v>
      </c>
      <c r="C26" s="45">
        <v>460</v>
      </c>
      <c r="D26" s="46" t="s">
        <v>69</v>
      </c>
      <c r="E26" s="47">
        <v>23695307.800000001</v>
      </c>
      <c r="F26" s="47">
        <v>94248568.400000006</v>
      </c>
      <c r="G26" s="47">
        <v>117943876.2</v>
      </c>
      <c r="H26" s="48">
        <v>64695974.299999997</v>
      </c>
      <c r="I26" s="48">
        <v>46359294.200000003</v>
      </c>
      <c r="J26" s="48">
        <v>111055268.5</v>
      </c>
      <c r="K26" s="48">
        <v>6888607.7000000002</v>
      </c>
      <c r="L26" s="48">
        <v>49373804.600000001</v>
      </c>
      <c r="M26" s="48">
        <v>41751249.100000001</v>
      </c>
      <c r="N26" s="48">
        <v>7622555.5</v>
      </c>
      <c r="O26" s="44">
        <v>2503501.4</v>
      </c>
      <c r="P26" s="44">
        <v>9467816.9000000004</v>
      </c>
      <c r="Q26" s="44">
        <v>0</v>
      </c>
      <c r="R26" s="44">
        <v>0</v>
      </c>
      <c r="S26" s="44">
        <v>0</v>
      </c>
      <c r="T26" s="48">
        <v>658240</v>
      </c>
      <c r="U26" s="49">
        <f>(K26/V26)*1000</f>
        <v>513.34345721073271</v>
      </c>
      <c r="V26" s="50">
        <v>13419101</v>
      </c>
    </row>
    <row r="27" spans="1:22" x14ac:dyDescent="0.25">
      <c r="A27" s="43">
        <v>23</v>
      </c>
      <c r="B27" s="44" t="s">
        <v>70</v>
      </c>
      <c r="C27" s="45">
        <v>441</v>
      </c>
      <c r="D27" s="46" t="s">
        <v>71</v>
      </c>
      <c r="E27" s="47">
        <v>20218542.800000001</v>
      </c>
      <c r="F27" s="47">
        <v>3695771.8</v>
      </c>
      <c r="G27" s="47">
        <v>23914314.600000001</v>
      </c>
      <c r="H27" s="48">
        <v>15045297.800000001</v>
      </c>
      <c r="I27" s="44">
        <v>0</v>
      </c>
      <c r="J27" s="48">
        <v>15045297.800000001</v>
      </c>
      <c r="K27" s="48">
        <v>8869016.8000000007</v>
      </c>
      <c r="L27" s="48">
        <v>58276183.399999999</v>
      </c>
      <c r="M27" s="48">
        <v>53717203.899999999</v>
      </c>
      <c r="N27" s="48">
        <v>4558979.5</v>
      </c>
      <c r="O27" s="44">
        <v>678991.6</v>
      </c>
      <c r="P27" s="44">
        <v>4414228.3</v>
      </c>
      <c r="Q27" s="44">
        <v>-134353.60000000001</v>
      </c>
      <c r="R27" s="48">
        <v>-6198.6</v>
      </c>
      <c r="S27" s="48">
        <v>68797.8</v>
      </c>
      <c r="T27" s="48">
        <v>614392.80000000005</v>
      </c>
      <c r="U27" s="49">
        <f>(K27/V27)*1000</f>
        <v>6130.2824597115614</v>
      </c>
      <c r="V27" s="50">
        <v>1446755</v>
      </c>
    </row>
    <row r="28" spans="1:22" x14ac:dyDescent="0.25">
      <c r="A28" s="43">
        <v>24</v>
      </c>
      <c r="B28" s="44" t="s">
        <v>72</v>
      </c>
      <c r="C28" s="45">
        <v>507</v>
      </c>
      <c r="D28" s="46" t="s">
        <v>73</v>
      </c>
      <c r="E28" s="47">
        <v>2350232</v>
      </c>
      <c r="F28" s="47">
        <v>43837588.299999997</v>
      </c>
      <c r="G28" s="47">
        <v>46187820.299999997</v>
      </c>
      <c r="H28" s="48">
        <v>1582687.7</v>
      </c>
      <c r="I28" s="48">
        <v>13958.2</v>
      </c>
      <c r="J28" s="48">
        <v>1596645.9</v>
      </c>
      <c r="K28" s="48">
        <v>44591174.399999999</v>
      </c>
      <c r="L28" s="48">
        <v>62356922.100000001</v>
      </c>
      <c r="M28" s="48">
        <v>58729228.100000001</v>
      </c>
      <c r="N28" s="48">
        <v>3627694</v>
      </c>
      <c r="O28" s="44">
        <v>724113.3</v>
      </c>
      <c r="P28" s="44">
        <v>3502596.9</v>
      </c>
      <c r="Q28" s="44">
        <v>-81889.600000000006</v>
      </c>
      <c r="R28" s="44">
        <v>0</v>
      </c>
      <c r="S28" s="48">
        <v>157654.5</v>
      </c>
      <c r="T28" s="48">
        <v>609666.30000000005</v>
      </c>
      <c r="U28" s="49">
        <f>(K28/V28)*1000</f>
        <v>999.13005601613258</v>
      </c>
      <c r="V28" s="50">
        <v>44630000</v>
      </c>
    </row>
    <row r="29" spans="1:22" x14ac:dyDescent="0.25">
      <c r="A29" s="43">
        <v>25</v>
      </c>
      <c r="B29" s="44" t="s">
        <v>74</v>
      </c>
      <c r="C29" s="45">
        <v>379</v>
      </c>
      <c r="D29" s="46" t="s">
        <v>75</v>
      </c>
      <c r="E29" s="47">
        <v>30293818.100000001</v>
      </c>
      <c r="F29" s="47">
        <v>4064950.8</v>
      </c>
      <c r="G29" s="47">
        <v>34358768.899999999</v>
      </c>
      <c r="H29" s="48">
        <v>10788995.300000001</v>
      </c>
      <c r="I29" s="44">
        <v>0</v>
      </c>
      <c r="J29" s="48">
        <v>10788995.300000001</v>
      </c>
      <c r="K29" s="48">
        <v>23569773.600000001</v>
      </c>
      <c r="L29" s="48">
        <v>17769594.300000001</v>
      </c>
      <c r="M29" s="48">
        <v>15943281.6</v>
      </c>
      <c r="N29" s="48">
        <v>1826312.7</v>
      </c>
      <c r="O29" s="44">
        <v>310387</v>
      </c>
      <c r="P29" s="44">
        <v>1565350</v>
      </c>
      <c r="Q29" s="44">
        <v>68597.600000000006</v>
      </c>
      <c r="R29" s="48">
        <v>-89336.3</v>
      </c>
      <c r="S29" s="48">
        <v>57629.9</v>
      </c>
      <c r="T29" s="48">
        <v>492981.1</v>
      </c>
      <c r="U29" s="49">
        <f>(K29/V29)*1000</f>
        <v>17226.772576644162</v>
      </c>
      <c r="V29" s="50">
        <v>1368206</v>
      </c>
    </row>
    <row r="30" spans="1:22" x14ac:dyDescent="0.25">
      <c r="A30" s="43">
        <v>26</v>
      </c>
      <c r="B30" s="44" t="s">
        <v>76</v>
      </c>
      <c r="C30" s="45">
        <v>484</v>
      </c>
      <c r="D30" s="46" t="s">
        <v>77</v>
      </c>
      <c r="E30" s="47">
        <v>282353.2</v>
      </c>
      <c r="F30" s="47">
        <v>8699253.1999999993</v>
      </c>
      <c r="G30" s="47">
        <v>8981606.4000000004</v>
      </c>
      <c r="H30" s="48">
        <v>236609.6</v>
      </c>
      <c r="I30" s="48">
        <v>9912845.4000000004</v>
      </c>
      <c r="J30" s="48">
        <v>10149455</v>
      </c>
      <c r="K30" s="48">
        <v>-1167848.6000000001</v>
      </c>
      <c r="L30" s="48">
        <v>5400000</v>
      </c>
      <c r="M30" s="44">
        <v>0</v>
      </c>
      <c r="N30" s="48">
        <v>5400000</v>
      </c>
      <c r="O30" s="44">
        <v>153.6</v>
      </c>
      <c r="P30" s="44">
        <v>5015318.9000000004</v>
      </c>
      <c r="Q30" s="44">
        <v>134737</v>
      </c>
      <c r="R30" s="44">
        <v>0</v>
      </c>
      <c r="S30" s="48">
        <v>40530.699999999997</v>
      </c>
      <c r="T30" s="48">
        <v>479041</v>
      </c>
      <c r="U30" s="49">
        <f>(K30/V30)*1000</f>
        <v>-31.728248186188544</v>
      </c>
      <c r="V30" s="50">
        <v>36807850</v>
      </c>
    </row>
    <row r="31" spans="1:22" s="32" customFormat="1" x14ac:dyDescent="0.25">
      <c r="A31" s="43">
        <v>27</v>
      </c>
      <c r="B31" s="44" t="s">
        <v>78</v>
      </c>
      <c r="C31" s="45">
        <v>461</v>
      </c>
      <c r="D31" s="46" t="s">
        <v>79</v>
      </c>
      <c r="E31" s="47">
        <v>5239137.0999999996</v>
      </c>
      <c r="F31" s="47">
        <v>4989866.9000000004</v>
      </c>
      <c r="G31" s="47">
        <v>10229004</v>
      </c>
      <c r="H31" s="48">
        <v>237142.2</v>
      </c>
      <c r="I31" s="44">
        <v>0</v>
      </c>
      <c r="J31" s="48">
        <v>237142.2</v>
      </c>
      <c r="K31" s="48">
        <v>9991861.8000000007</v>
      </c>
      <c r="L31" s="48">
        <v>7998926.2999999998</v>
      </c>
      <c r="M31" s="48">
        <v>7186832.0999999996</v>
      </c>
      <c r="N31" s="48">
        <v>812094.2</v>
      </c>
      <c r="O31" s="44">
        <v>274981.2</v>
      </c>
      <c r="P31" s="44">
        <v>559561.30000000005</v>
      </c>
      <c r="Q31" s="44">
        <v>-6914.1</v>
      </c>
      <c r="R31" s="44">
        <v>0</v>
      </c>
      <c r="S31" s="48">
        <v>85098.4</v>
      </c>
      <c r="T31" s="48">
        <v>435501.6</v>
      </c>
      <c r="U31" s="49">
        <f>(K31/V31)*1000</f>
        <v>3170.707046987533</v>
      </c>
      <c r="V31" s="50">
        <v>3151304</v>
      </c>
    </row>
    <row r="32" spans="1:22" s="33" customFormat="1" x14ac:dyDescent="0.25">
      <c r="A32" s="43">
        <v>28</v>
      </c>
      <c r="B32" s="44" t="s">
        <v>80</v>
      </c>
      <c r="C32" s="45">
        <v>476</v>
      </c>
      <c r="D32" s="46" t="s">
        <v>81</v>
      </c>
      <c r="E32" s="47">
        <v>6117609.0999999996</v>
      </c>
      <c r="F32" s="47">
        <v>5646325.2999999998</v>
      </c>
      <c r="G32" s="47">
        <v>11763934.4</v>
      </c>
      <c r="H32" s="48">
        <v>1258369.7</v>
      </c>
      <c r="I32" s="44">
        <v>0</v>
      </c>
      <c r="J32" s="48">
        <v>1258369.7</v>
      </c>
      <c r="K32" s="48">
        <v>10505564.699999999</v>
      </c>
      <c r="L32" s="48">
        <v>10033897.1</v>
      </c>
      <c r="M32" s="48">
        <v>7203057.0999999996</v>
      </c>
      <c r="N32" s="48">
        <v>2830840</v>
      </c>
      <c r="O32" s="44">
        <v>0</v>
      </c>
      <c r="P32" s="44">
        <v>2315710.9</v>
      </c>
      <c r="Q32" s="44">
        <v>-49281.1</v>
      </c>
      <c r="R32" s="48">
        <v>-17132.400000000001</v>
      </c>
      <c r="S32" s="48">
        <v>51512.9</v>
      </c>
      <c r="T32" s="48">
        <v>397202.7</v>
      </c>
      <c r="U32" s="49">
        <f>(K32/V32)*1000</f>
        <v>258363.20643352513</v>
      </c>
      <c r="V32" s="50">
        <v>40662</v>
      </c>
    </row>
    <row r="33" spans="1:22" x14ac:dyDescent="0.25">
      <c r="A33" s="43">
        <v>29</v>
      </c>
      <c r="B33" s="44" t="s">
        <v>82</v>
      </c>
      <c r="C33" s="45">
        <v>17</v>
      </c>
      <c r="D33" s="46" t="s">
        <v>83</v>
      </c>
      <c r="E33" s="47">
        <v>4909719.3</v>
      </c>
      <c r="F33" s="47">
        <v>6430575.5</v>
      </c>
      <c r="G33" s="47">
        <v>11340294.800000001</v>
      </c>
      <c r="H33" s="48">
        <v>498183.1</v>
      </c>
      <c r="I33" s="48">
        <v>3800</v>
      </c>
      <c r="J33" s="48">
        <v>501983.1</v>
      </c>
      <c r="K33" s="48">
        <v>10838311.699999999</v>
      </c>
      <c r="L33" s="48">
        <v>13963535.5</v>
      </c>
      <c r="M33" s="48">
        <v>10204666.9</v>
      </c>
      <c r="N33" s="48">
        <v>3758868.6</v>
      </c>
      <c r="O33" s="44">
        <v>124113.60000000001</v>
      </c>
      <c r="P33" s="44">
        <v>3435191.1</v>
      </c>
      <c r="Q33" s="44">
        <v>-51926.2</v>
      </c>
      <c r="R33" s="44">
        <v>0</v>
      </c>
      <c r="S33" s="48">
        <v>82612.2</v>
      </c>
      <c r="T33" s="48">
        <v>313252.7</v>
      </c>
      <c r="U33" s="49">
        <f>(K33/V33)*1000</f>
        <v>62240.499954058891</v>
      </c>
      <c r="V33" s="50">
        <v>174136</v>
      </c>
    </row>
    <row r="34" spans="1:22" x14ac:dyDescent="0.25">
      <c r="A34" s="43">
        <v>30</v>
      </c>
      <c r="B34" s="44" t="s">
        <v>84</v>
      </c>
      <c r="C34" s="45">
        <v>227</v>
      </c>
      <c r="D34" s="46" t="s">
        <v>85</v>
      </c>
      <c r="E34" s="47">
        <v>13290075.300000001</v>
      </c>
      <c r="F34" s="47">
        <v>9800665.6999999993</v>
      </c>
      <c r="G34" s="47">
        <v>23090741</v>
      </c>
      <c r="H34" s="48">
        <v>11175541.5</v>
      </c>
      <c r="I34" s="48">
        <v>2656846.6</v>
      </c>
      <c r="J34" s="48">
        <v>13832388.1</v>
      </c>
      <c r="K34" s="48">
        <v>9258352.9000000004</v>
      </c>
      <c r="L34" s="48">
        <v>13886312.800000001</v>
      </c>
      <c r="M34" s="48">
        <v>10239125.800000001</v>
      </c>
      <c r="N34" s="48">
        <v>3647187</v>
      </c>
      <c r="O34" s="44">
        <v>348623.2</v>
      </c>
      <c r="P34" s="44">
        <v>3661882.2</v>
      </c>
      <c r="Q34" s="44">
        <v>-43574.9</v>
      </c>
      <c r="R34" s="44">
        <v>0</v>
      </c>
      <c r="S34" s="48">
        <v>3400.1</v>
      </c>
      <c r="T34" s="48">
        <v>286953</v>
      </c>
      <c r="U34" s="49">
        <f>(K34/V34)*1000</f>
        <v>170966.57433567857</v>
      </c>
      <c r="V34" s="50">
        <v>54153</v>
      </c>
    </row>
    <row r="35" spans="1:22" x14ac:dyDescent="0.25">
      <c r="A35" s="43">
        <v>31</v>
      </c>
      <c r="B35" s="44" t="s">
        <v>86</v>
      </c>
      <c r="C35" s="45">
        <v>514</v>
      </c>
      <c r="D35" s="46" t="s">
        <v>87</v>
      </c>
      <c r="E35" s="47">
        <v>29696612.100000001</v>
      </c>
      <c r="F35" s="47">
        <v>408381259.10000002</v>
      </c>
      <c r="G35" s="47">
        <v>438077871.19999999</v>
      </c>
      <c r="H35" s="48">
        <v>26231780.699999999</v>
      </c>
      <c r="I35" s="48">
        <v>204228547.5</v>
      </c>
      <c r="J35" s="48">
        <v>230460328.19999999</v>
      </c>
      <c r="K35" s="48">
        <v>207617543</v>
      </c>
      <c r="L35" s="48">
        <v>233272812.19999999</v>
      </c>
      <c r="M35" s="48">
        <v>233378633.5</v>
      </c>
      <c r="N35" s="48">
        <v>-105821.3</v>
      </c>
      <c r="O35" s="44">
        <v>7596938</v>
      </c>
      <c r="P35" s="44">
        <v>7261593.2000000002</v>
      </c>
      <c r="Q35" s="44">
        <v>1477750.7</v>
      </c>
      <c r="R35" s="44">
        <v>0</v>
      </c>
      <c r="S35" s="48">
        <v>1434127.4</v>
      </c>
      <c r="T35" s="48">
        <v>273146.8</v>
      </c>
      <c r="U35" s="49">
        <f>(K35/V35)*1000</f>
        <v>309.05493597625423</v>
      </c>
      <c r="V35" s="50">
        <v>671782000</v>
      </c>
    </row>
    <row r="36" spans="1:22" x14ac:dyDescent="0.25">
      <c r="A36" s="43">
        <v>32</v>
      </c>
      <c r="B36" s="44" t="s">
        <v>88</v>
      </c>
      <c r="C36" s="45">
        <v>7</v>
      </c>
      <c r="D36" s="46" t="s">
        <v>89</v>
      </c>
      <c r="E36" s="47">
        <v>3051056.3</v>
      </c>
      <c r="F36" s="47">
        <v>6153705</v>
      </c>
      <c r="G36" s="47">
        <v>9204761.3000000007</v>
      </c>
      <c r="H36" s="48">
        <v>2251344.7000000002</v>
      </c>
      <c r="I36" s="48">
        <v>653818.19999999995</v>
      </c>
      <c r="J36" s="48">
        <v>2905162.9</v>
      </c>
      <c r="K36" s="48">
        <v>6299598.4000000004</v>
      </c>
      <c r="L36" s="48">
        <v>2903770.4</v>
      </c>
      <c r="M36" s="48">
        <v>2410940.5</v>
      </c>
      <c r="N36" s="48">
        <v>492829.9</v>
      </c>
      <c r="O36" s="44">
        <v>730313.4</v>
      </c>
      <c r="P36" s="44">
        <v>986179.3</v>
      </c>
      <c r="Q36" s="44">
        <v>34018.9</v>
      </c>
      <c r="R36" s="44">
        <v>0</v>
      </c>
      <c r="S36" s="48">
        <v>23862.3</v>
      </c>
      <c r="T36" s="48">
        <v>247120.6</v>
      </c>
      <c r="U36" s="49">
        <f>(K36/V36)*1000</f>
        <v>15561.134207282581</v>
      </c>
      <c r="V36" s="50">
        <v>404829</v>
      </c>
    </row>
    <row r="37" spans="1:22" x14ac:dyDescent="0.25">
      <c r="A37" s="43">
        <v>33</v>
      </c>
      <c r="B37" s="44" t="s">
        <v>90</v>
      </c>
      <c r="C37" s="45">
        <v>269</v>
      </c>
      <c r="D37" s="46" t="s">
        <v>91</v>
      </c>
      <c r="E37" s="47">
        <v>10662728.6</v>
      </c>
      <c r="F37" s="47">
        <v>189495.9</v>
      </c>
      <c r="G37" s="47">
        <v>10852224.5</v>
      </c>
      <c r="H37" s="48">
        <v>2299131.2999999998</v>
      </c>
      <c r="I37" s="48">
        <v>10982854.5</v>
      </c>
      <c r="J37" s="48">
        <v>13281985.800000001</v>
      </c>
      <c r="K37" s="48">
        <v>-2429761.2999999998</v>
      </c>
      <c r="L37" s="44">
        <v>0</v>
      </c>
      <c r="M37" s="44">
        <v>0</v>
      </c>
      <c r="N37" s="44">
        <v>0</v>
      </c>
      <c r="O37" s="44">
        <v>89.7</v>
      </c>
      <c r="P37" s="44">
        <v>44115.8</v>
      </c>
      <c r="Q37" s="44">
        <v>291126.59999999998</v>
      </c>
      <c r="R37" s="44">
        <v>0</v>
      </c>
      <c r="S37" s="44">
        <v>8.9</v>
      </c>
      <c r="T37" s="48">
        <v>247091.6</v>
      </c>
      <c r="U37" s="49">
        <f>(K37/V37)*1000</f>
        <v>-1492.6593263206262</v>
      </c>
      <c r="V37" s="50">
        <v>1627807</v>
      </c>
    </row>
    <row r="38" spans="1:22" x14ac:dyDescent="0.25">
      <c r="A38" s="43">
        <v>34</v>
      </c>
      <c r="B38" s="44" t="s">
        <v>92</v>
      </c>
      <c r="C38" s="45">
        <v>444</v>
      </c>
      <c r="D38" s="46" t="s">
        <v>93</v>
      </c>
      <c r="E38" s="47">
        <v>1826527.7</v>
      </c>
      <c r="F38" s="47">
        <v>1470513.2</v>
      </c>
      <c r="G38" s="47">
        <v>3297040.9</v>
      </c>
      <c r="H38" s="48">
        <v>295362.09999999998</v>
      </c>
      <c r="I38" s="48">
        <v>803484.2</v>
      </c>
      <c r="J38" s="48">
        <v>1098846.3</v>
      </c>
      <c r="K38" s="48">
        <v>2198194.6</v>
      </c>
      <c r="L38" s="48">
        <v>2527772.5</v>
      </c>
      <c r="M38" s="48">
        <v>1969426.6</v>
      </c>
      <c r="N38" s="48">
        <v>558345.9</v>
      </c>
      <c r="O38" s="44">
        <v>0</v>
      </c>
      <c r="P38" s="44">
        <v>196138.8</v>
      </c>
      <c r="Q38" s="44">
        <v>0</v>
      </c>
      <c r="R38" s="48">
        <v>-89368.6</v>
      </c>
      <c r="S38" s="48">
        <v>27283.8</v>
      </c>
      <c r="T38" s="48">
        <v>245554.7</v>
      </c>
      <c r="U38" s="49">
        <f>(K38/V38)*1000</f>
        <v>2649.6339296691744</v>
      </c>
      <c r="V38" s="50">
        <v>829622</v>
      </c>
    </row>
    <row r="39" spans="1:22" x14ac:dyDescent="0.25">
      <c r="A39" s="43">
        <v>35</v>
      </c>
      <c r="B39" s="44" t="s">
        <v>94</v>
      </c>
      <c r="C39" s="45">
        <v>521</v>
      </c>
      <c r="D39" s="46" t="s">
        <v>95</v>
      </c>
      <c r="E39" s="47">
        <v>859038.4</v>
      </c>
      <c r="F39" s="47">
        <v>9650454.5</v>
      </c>
      <c r="G39" s="47">
        <v>10509492.9</v>
      </c>
      <c r="H39" s="48">
        <v>1457789.6</v>
      </c>
      <c r="I39" s="48">
        <v>661903.1</v>
      </c>
      <c r="J39" s="48">
        <v>2119692.7000000002</v>
      </c>
      <c r="K39" s="48">
        <v>8389800.1999999993</v>
      </c>
      <c r="L39" s="48">
        <v>3462937.2</v>
      </c>
      <c r="M39" s="48">
        <v>3011613.8</v>
      </c>
      <c r="N39" s="48">
        <v>451323.4</v>
      </c>
      <c r="O39" s="44">
        <v>890</v>
      </c>
      <c r="P39" s="44">
        <v>283870.5</v>
      </c>
      <c r="Q39" s="44">
        <v>20610.8</v>
      </c>
      <c r="R39" s="44">
        <v>0</v>
      </c>
      <c r="S39" s="48">
        <v>21337.1</v>
      </c>
      <c r="T39" s="48">
        <v>167616.6</v>
      </c>
      <c r="U39" s="49">
        <f>(K39/V39)*1000</f>
        <v>83.898002000000005</v>
      </c>
      <c r="V39" s="50">
        <v>100000000</v>
      </c>
    </row>
    <row r="40" spans="1:22" x14ac:dyDescent="0.25">
      <c r="A40" s="43">
        <v>36</v>
      </c>
      <c r="B40" s="44" t="s">
        <v>96</v>
      </c>
      <c r="C40" s="45">
        <v>191</v>
      </c>
      <c r="D40" s="46" t="s">
        <v>97</v>
      </c>
      <c r="E40" s="47">
        <v>36140880</v>
      </c>
      <c r="F40" s="47">
        <v>26780267.199999999</v>
      </c>
      <c r="G40" s="47">
        <v>62921147.200000003</v>
      </c>
      <c r="H40" s="48">
        <v>47882947.799999997</v>
      </c>
      <c r="I40" s="48">
        <v>1899291.1</v>
      </c>
      <c r="J40" s="48">
        <v>49782238.899999999</v>
      </c>
      <c r="K40" s="48">
        <v>13138908.300000001</v>
      </c>
      <c r="L40" s="44">
        <v>963.7</v>
      </c>
      <c r="M40" s="48">
        <v>1462</v>
      </c>
      <c r="N40" s="44">
        <v>-498.3</v>
      </c>
      <c r="O40" s="44">
        <v>1685735.2</v>
      </c>
      <c r="P40" s="44">
        <v>1535316.9</v>
      </c>
      <c r="Q40" s="44">
        <v>0</v>
      </c>
      <c r="R40" s="44">
        <v>0</v>
      </c>
      <c r="S40" s="48">
        <v>1459.2</v>
      </c>
      <c r="T40" s="48">
        <v>148460.79999999999</v>
      </c>
      <c r="U40" s="49">
        <f>(K40/V40)*1000</f>
        <v>3776.2862570847178</v>
      </c>
      <c r="V40" s="50">
        <v>3479320</v>
      </c>
    </row>
    <row r="41" spans="1:22" x14ac:dyDescent="0.25">
      <c r="A41" s="43">
        <v>37</v>
      </c>
      <c r="B41" s="44" t="s">
        <v>98</v>
      </c>
      <c r="C41" s="45">
        <v>464</v>
      </c>
      <c r="D41" s="46" t="s">
        <v>99</v>
      </c>
      <c r="E41" s="47">
        <v>849402.9</v>
      </c>
      <c r="F41" s="47">
        <v>1065642.8</v>
      </c>
      <c r="G41" s="47">
        <v>1915045.7</v>
      </c>
      <c r="H41" s="48">
        <v>999492.6</v>
      </c>
      <c r="I41" s="44">
        <v>0</v>
      </c>
      <c r="J41" s="48">
        <v>999492.6</v>
      </c>
      <c r="K41" s="48">
        <v>915553.1</v>
      </c>
      <c r="L41" s="48">
        <v>1091006.3</v>
      </c>
      <c r="M41" s="48">
        <v>640142.5</v>
      </c>
      <c r="N41" s="48">
        <v>450863.8</v>
      </c>
      <c r="O41" s="44">
        <v>36.700000000000003</v>
      </c>
      <c r="P41" s="44">
        <v>286043.7</v>
      </c>
      <c r="Q41" s="44">
        <v>0</v>
      </c>
      <c r="R41" s="44">
        <v>0</v>
      </c>
      <c r="S41" s="48">
        <v>21610.3</v>
      </c>
      <c r="T41" s="48">
        <v>143246.5</v>
      </c>
      <c r="U41" s="49">
        <f>(K41/V41)*1000</f>
        <v>1318.7391251742852</v>
      </c>
      <c r="V41" s="50">
        <v>694264</v>
      </c>
    </row>
    <row r="42" spans="1:22" x14ac:dyDescent="0.25">
      <c r="A42" s="43">
        <v>38</v>
      </c>
      <c r="B42" s="44" t="s">
        <v>100</v>
      </c>
      <c r="C42" s="45">
        <v>421</v>
      </c>
      <c r="D42" s="46" t="s">
        <v>101</v>
      </c>
      <c r="E42" s="47">
        <v>139930</v>
      </c>
      <c r="F42" s="47">
        <v>134765.9</v>
      </c>
      <c r="G42" s="47">
        <v>274695.90000000002</v>
      </c>
      <c r="H42" s="48">
        <v>32185.3</v>
      </c>
      <c r="I42" s="44">
        <v>0</v>
      </c>
      <c r="J42" s="48">
        <v>32185.3</v>
      </c>
      <c r="K42" s="48">
        <v>242510.6</v>
      </c>
      <c r="L42" s="44">
        <v>0</v>
      </c>
      <c r="M42" s="44">
        <v>0</v>
      </c>
      <c r="N42" s="44">
        <v>0</v>
      </c>
      <c r="O42" s="44">
        <v>111639.1</v>
      </c>
      <c r="P42" s="44">
        <v>732.3</v>
      </c>
      <c r="Q42" s="44">
        <v>0</v>
      </c>
      <c r="R42" s="44">
        <v>0</v>
      </c>
      <c r="S42" s="44">
        <v>0</v>
      </c>
      <c r="T42" s="48">
        <v>110906.8</v>
      </c>
      <c r="U42" s="49">
        <f>(K42/V42)*1000</f>
        <v>1517.7686959025166</v>
      </c>
      <c r="V42" s="50">
        <v>159781</v>
      </c>
    </row>
    <row r="43" spans="1:22" x14ac:dyDescent="0.25">
      <c r="A43" s="43">
        <v>39</v>
      </c>
      <c r="B43" s="44" t="s">
        <v>102</v>
      </c>
      <c r="C43" s="45">
        <v>455</v>
      </c>
      <c r="D43" s="46" t="s">
        <v>103</v>
      </c>
      <c r="E43" s="47">
        <v>1415602.6</v>
      </c>
      <c r="F43" s="47">
        <v>4000911.9</v>
      </c>
      <c r="G43" s="47">
        <v>5416514.5</v>
      </c>
      <c r="H43" s="48">
        <v>314864</v>
      </c>
      <c r="I43" s="44">
        <v>0</v>
      </c>
      <c r="J43" s="48">
        <v>314864</v>
      </c>
      <c r="K43" s="48">
        <v>5101650.5</v>
      </c>
      <c r="L43" s="48">
        <v>1685941.7</v>
      </c>
      <c r="M43" s="48">
        <v>1462356.9</v>
      </c>
      <c r="N43" s="48">
        <v>223584.8</v>
      </c>
      <c r="O43" s="44">
        <v>1177171.3999999999</v>
      </c>
      <c r="P43" s="44">
        <v>1315472.1000000001</v>
      </c>
      <c r="Q43" s="44">
        <v>0</v>
      </c>
      <c r="R43" s="44">
        <v>0</v>
      </c>
      <c r="S43" s="48">
        <v>8528.4</v>
      </c>
      <c r="T43" s="48">
        <v>76755.7</v>
      </c>
      <c r="U43" s="49">
        <f>(K43/V43)*1000</f>
        <v>15438.027295285361</v>
      </c>
      <c r="V43" s="50">
        <v>330460</v>
      </c>
    </row>
    <row r="44" spans="1:22" x14ac:dyDescent="0.25">
      <c r="A44" s="43">
        <v>40</v>
      </c>
      <c r="B44" s="44" t="s">
        <v>104</v>
      </c>
      <c r="C44" s="45">
        <v>68</v>
      </c>
      <c r="D44" s="46" t="s">
        <v>105</v>
      </c>
      <c r="E44" s="47">
        <v>30337.7</v>
      </c>
      <c r="F44" s="47">
        <v>917160.1</v>
      </c>
      <c r="G44" s="47">
        <v>947497.8</v>
      </c>
      <c r="H44" s="48">
        <v>338560.7</v>
      </c>
      <c r="I44" s="44">
        <v>0</v>
      </c>
      <c r="J44" s="48">
        <v>338560.7</v>
      </c>
      <c r="K44" s="48">
        <v>608937.1</v>
      </c>
      <c r="L44" s="48">
        <v>84700.800000000003</v>
      </c>
      <c r="M44" s="48">
        <v>140217.1</v>
      </c>
      <c r="N44" s="48">
        <v>-55516.3</v>
      </c>
      <c r="O44" s="44">
        <v>360603.5</v>
      </c>
      <c r="P44" s="44">
        <v>222635.4</v>
      </c>
      <c r="Q44" s="44">
        <v>0</v>
      </c>
      <c r="R44" s="44">
        <v>0</v>
      </c>
      <c r="S44" s="48">
        <v>8245.2000000000007</v>
      </c>
      <c r="T44" s="48">
        <v>74206.600000000006</v>
      </c>
      <c r="U44" s="49">
        <f>(K44/V44)*1000</f>
        <v>2290.5116380542554</v>
      </c>
      <c r="V44" s="50">
        <v>265852</v>
      </c>
    </row>
    <row r="45" spans="1:22" x14ac:dyDescent="0.25">
      <c r="A45" s="43">
        <v>41</v>
      </c>
      <c r="B45" s="44" t="s">
        <v>106</v>
      </c>
      <c r="C45" s="45">
        <v>543</v>
      </c>
      <c r="D45" s="46" t="s">
        <v>107</v>
      </c>
      <c r="E45" s="47">
        <v>826569.9</v>
      </c>
      <c r="F45" s="47">
        <v>2330676.6</v>
      </c>
      <c r="G45" s="47">
        <v>3157246.5</v>
      </c>
      <c r="H45" s="48">
        <v>334997.40000000002</v>
      </c>
      <c r="I45" s="44">
        <v>0</v>
      </c>
      <c r="J45" s="48">
        <v>334997.40000000002</v>
      </c>
      <c r="K45" s="48">
        <v>2822249.1</v>
      </c>
      <c r="L45" s="48">
        <v>1333663.8999999999</v>
      </c>
      <c r="M45" s="48">
        <v>851449.9</v>
      </c>
      <c r="N45" s="48">
        <v>482214</v>
      </c>
      <c r="O45" s="44">
        <v>10238.200000000001</v>
      </c>
      <c r="P45" s="44">
        <v>431567.9</v>
      </c>
      <c r="Q45" s="44">
        <v>9062.1</v>
      </c>
      <c r="R45" s="44">
        <v>0</v>
      </c>
      <c r="S45" s="48">
        <v>6994.6</v>
      </c>
      <c r="T45" s="48">
        <v>62951.8</v>
      </c>
      <c r="U45" s="49">
        <f>(K45/V45)*1000</f>
        <v>81.918000179031054</v>
      </c>
      <c r="V45" s="50">
        <v>34452124</v>
      </c>
    </row>
    <row r="46" spans="1:22" x14ac:dyDescent="0.25">
      <c r="A46" s="43">
        <v>42</v>
      </c>
      <c r="B46" s="44" t="s">
        <v>108</v>
      </c>
      <c r="C46" s="45">
        <v>41</v>
      </c>
      <c r="D46" s="46" t="s">
        <v>109</v>
      </c>
      <c r="E46" s="47">
        <v>183468.79999999999</v>
      </c>
      <c r="F46" s="47">
        <v>484961.3</v>
      </c>
      <c r="G46" s="47">
        <v>668430.1</v>
      </c>
      <c r="H46" s="44">
        <v>0</v>
      </c>
      <c r="I46" s="44">
        <v>0</v>
      </c>
      <c r="J46" s="44">
        <v>0</v>
      </c>
      <c r="K46" s="48">
        <v>668430.1</v>
      </c>
      <c r="L46" s="44">
        <v>0</v>
      </c>
      <c r="M46" s="44">
        <v>0</v>
      </c>
      <c r="N46" s="44">
        <v>0</v>
      </c>
      <c r="O46" s="44">
        <v>363636.3</v>
      </c>
      <c r="P46" s="44">
        <v>296149.2</v>
      </c>
      <c r="Q46" s="44">
        <v>0</v>
      </c>
      <c r="R46" s="44">
        <v>0</v>
      </c>
      <c r="S46" s="48">
        <v>6748.7</v>
      </c>
      <c r="T46" s="48">
        <v>60738.400000000001</v>
      </c>
      <c r="U46" s="49">
        <f>(K46/V46)*1000</f>
        <v>5445.2816201508704</v>
      </c>
      <c r="V46" s="50">
        <v>122754</v>
      </c>
    </row>
    <row r="47" spans="1:22" x14ac:dyDescent="0.25">
      <c r="A47" s="43">
        <v>43</v>
      </c>
      <c r="B47" s="44" t="s">
        <v>110</v>
      </c>
      <c r="C47" s="45">
        <v>214</v>
      </c>
      <c r="D47" s="46" t="s">
        <v>111</v>
      </c>
      <c r="E47" s="47">
        <v>647407.6</v>
      </c>
      <c r="F47" s="47">
        <v>1227313.8</v>
      </c>
      <c r="G47" s="47">
        <v>1874721.4</v>
      </c>
      <c r="H47" s="48">
        <v>991440</v>
      </c>
      <c r="I47" s="44">
        <v>0</v>
      </c>
      <c r="J47" s="48">
        <v>991440</v>
      </c>
      <c r="K47" s="48">
        <v>883281.4</v>
      </c>
      <c r="L47" s="48">
        <v>3323072.3</v>
      </c>
      <c r="M47" s="44">
        <v>0</v>
      </c>
      <c r="N47" s="48">
        <v>3323072.3</v>
      </c>
      <c r="O47" s="44">
        <v>90743.9</v>
      </c>
      <c r="P47" s="44">
        <v>3352108</v>
      </c>
      <c r="Q47" s="44">
        <v>4016.2</v>
      </c>
      <c r="R47" s="44">
        <v>0</v>
      </c>
      <c r="S47" s="48">
        <v>6572.4</v>
      </c>
      <c r="T47" s="48">
        <v>59152</v>
      </c>
      <c r="U47" s="49">
        <f>(K47/V47)*1000</f>
        <v>7698.3135344309158</v>
      </c>
      <c r="V47" s="50">
        <v>114737</v>
      </c>
    </row>
    <row r="48" spans="1:22" x14ac:dyDescent="0.25">
      <c r="A48" s="43">
        <v>44</v>
      </c>
      <c r="B48" s="44" t="s">
        <v>112</v>
      </c>
      <c r="C48" s="45">
        <v>150</v>
      </c>
      <c r="D48" s="46" t="s">
        <v>113</v>
      </c>
      <c r="E48" s="47">
        <v>30124.2</v>
      </c>
      <c r="F48" s="47">
        <v>434326.7</v>
      </c>
      <c r="G48" s="47">
        <v>464450.9</v>
      </c>
      <c r="H48" s="48">
        <v>229146.1</v>
      </c>
      <c r="I48" s="44">
        <v>0</v>
      </c>
      <c r="J48" s="48">
        <v>229146.1</v>
      </c>
      <c r="K48" s="48">
        <v>235304.8</v>
      </c>
      <c r="L48" s="48">
        <v>167815.5</v>
      </c>
      <c r="M48" s="48">
        <v>63125.7</v>
      </c>
      <c r="N48" s="48">
        <v>104689.8</v>
      </c>
      <c r="O48" s="44">
        <v>0</v>
      </c>
      <c r="P48" s="44">
        <v>52519</v>
      </c>
      <c r="Q48" s="44">
        <v>0</v>
      </c>
      <c r="R48" s="44">
        <v>0</v>
      </c>
      <c r="S48" s="44">
        <v>521.70000000000005</v>
      </c>
      <c r="T48" s="48">
        <v>51649.1</v>
      </c>
      <c r="U48" s="49">
        <f>(K48/V48)*1000</f>
        <v>129.06589027593645</v>
      </c>
      <c r="V48" s="50">
        <v>1823137</v>
      </c>
    </row>
    <row r="49" spans="1:22" x14ac:dyDescent="0.25">
      <c r="A49" s="43">
        <v>45</v>
      </c>
      <c r="B49" s="44" t="s">
        <v>114</v>
      </c>
      <c r="C49" s="45">
        <v>499</v>
      </c>
      <c r="D49" s="46" t="s">
        <v>115</v>
      </c>
      <c r="E49" s="47">
        <v>7692674.9000000004</v>
      </c>
      <c r="F49" s="47">
        <v>33952448.200000003</v>
      </c>
      <c r="G49" s="47">
        <v>41645123.100000001</v>
      </c>
      <c r="H49" s="48">
        <v>1719656.3</v>
      </c>
      <c r="I49" s="44">
        <v>0</v>
      </c>
      <c r="J49" s="48">
        <v>1719656.3</v>
      </c>
      <c r="K49" s="48">
        <v>39925466.799999997</v>
      </c>
      <c r="L49" s="48">
        <v>34372143.299999997</v>
      </c>
      <c r="M49" s="48">
        <v>31377290.300000001</v>
      </c>
      <c r="N49" s="48">
        <v>2994853</v>
      </c>
      <c r="O49" s="44">
        <v>385422.4</v>
      </c>
      <c r="P49" s="44">
        <v>3324242</v>
      </c>
      <c r="Q49" s="44">
        <v>0</v>
      </c>
      <c r="R49" s="44">
        <v>0</v>
      </c>
      <c r="S49" s="48">
        <v>6573.4</v>
      </c>
      <c r="T49" s="48">
        <v>49460</v>
      </c>
      <c r="U49" s="49">
        <f>(K49/V49)*1000</f>
        <v>205.2991679883776</v>
      </c>
      <c r="V49" s="50">
        <v>194474567</v>
      </c>
    </row>
    <row r="50" spans="1:22" x14ac:dyDescent="0.25">
      <c r="A50" s="43">
        <v>46</v>
      </c>
      <c r="B50" s="44" t="s">
        <v>116</v>
      </c>
      <c r="C50" s="45">
        <v>402</v>
      </c>
      <c r="D50" s="46" t="s">
        <v>117</v>
      </c>
      <c r="E50" s="47">
        <v>3168636.1</v>
      </c>
      <c r="F50" s="47">
        <v>11163952.699999999</v>
      </c>
      <c r="G50" s="47">
        <v>14332588.800000001</v>
      </c>
      <c r="H50" s="48">
        <v>3582519.3</v>
      </c>
      <c r="I50" s="48">
        <v>666810.5</v>
      </c>
      <c r="J50" s="48">
        <v>4249329.8</v>
      </c>
      <c r="K50" s="48">
        <v>10083259</v>
      </c>
      <c r="L50" s="48">
        <v>2461114.9</v>
      </c>
      <c r="M50" s="48">
        <v>2193592.9</v>
      </c>
      <c r="N50" s="48">
        <v>267522</v>
      </c>
      <c r="O50" s="44">
        <v>13564</v>
      </c>
      <c r="P50" s="44">
        <v>772669.8</v>
      </c>
      <c r="Q50" s="44">
        <v>2.2000000000000002</v>
      </c>
      <c r="R50" s="48">
        <v>548148.19999999995</v>
      </c>
      <c r="S50" s="48">
        <v>8445.7999999999993</v>
      </c>
      <c r="T50" s="48">
        <v>48120.800000000003</v>
      </c>
      <c r="U50" s="49">
        <f>(K50/V50)*1000</f>
        <v>89007.105908938436</v>
      </c>
      <c r="V50" s="50">
        <v>113286</v>
      </c>
    </row>
    <row r="51" spans="1:22" x14ac:dyDescent="0.25">
      <c r="A51" s="43">
        <v>47</v>
      </c>
      <c r="B51" s="44" t="s">
        <v>118</v>
      </c>
      <c r="C51" s="45">
        <v>311</v>
      </c>
      <c r="D51" s="46" t="s">
        <v>119</v>
      </c>
      <c r="E51" s="47">
        <v>235888.3</v>
      </c>
      <c r="F51" s="47">
        <v>2260118.7999999998</v>
      </c>
      <c r="G51" s="47">
        <v>2496007.1</v>
      </c>
      <c r="H51" s="48">
        <v>1764.9</v>
      </c>
      <c r="I51" s="48">
        <v>1329250.3999999999</v>
      </c>
      <c r="J51" s="48">
        <v>1331015.3</v>
      </c>
      <c r="K51" s="48">
        <v>1164991.8</v>
      </c>
      <c r="L51" s="48">
        <v>699813.3</v>
      </c>
      <c r="M51" s="48">
        <v>42551.199999999997</v>
      </c>
      <c r="N51" s="48">
        <v>657262.1</v>
      </c>
      <c r="O51" s="44">
        <v>0</v>
      </c>
      <c r="P51" s="44">
        <v>604002.5</v>
      </c>
      <c r="Q51" s="44">
        <v>0</v>
      </c>
      <c r="R51" s="44">
        <v>0</v>
      </c>
      <c r="S51" s="48">
        <v>5326</v>
      </c>
      <c r="T51" s="48">
        <v>47933.599999999999</v>
      </c>
      <c r="U51" s="49">
        <f>(K51/V51)*1000</f>
        <v>15749.730292419797</v>
      </c>
      <c r="V51" s="50">
        <v>73969</v>
      </c>
    </row>
    <row r="52" spans="1:22" x14ac:dyDescent="0.25">
      <c r="A52" s="43">
        <v>48</v>
      </c>
      <c r="B52" s="44" t="s">
        <v>120</v>
      </c>
      <c r="C52" s="45">
        <v>217</v>
      </c>
      <c r="D52" s="46" t="s">
        <v>121</v>
      </c>
      <c r="E52" s="47">
        <v>481332.7</v>
      </c>
      <c r="F52" s="47">
        <v>3306993.5</v>
      </c>
      <c r="G52" s="47">
        <v>3788326.2</v>
      </c>
      <c r="H52" s="48">
        <v>407907.9</v>
      </c>
      <c r="I52" s="44">
        <v>0</v>
      </c>
      <c r="J52" s="48">
        <v>407907.9</v>
      </c>
      <c r="K52" s="48">
        <v>3380418.3</v>
      </c>
      <c r="L52" s="48">
        <v>2500561.2000000002</v>
      </c>
      <c r="M52" s="48">
        <v>2050855.5</v>
      </c>
      <c r="N52" s="48">
        <v>449705.7</v>
      </c>
      <c r="O52" s="44">
        <v>34522.5</v>
      </c>
      <c r="P52" s="44">
        <v>438209.3</v>
      </c>
      <c r="Q52" s="44">
        <v>0</v>
      </c>
      <c r="R52" s="44">
        <v>0</v>
      </c>
      <c r="S52" s="48">
        <v>7355.3</v>
      </c>
      <c r="T52" s="48">
        <v>38663.599999999999</v>
      </c>
      <c r="U52" s="49">
        <f>(K52/V52)*1000</f>
        <v>20694.453593226772</v>
      </c>
      <c r="V52" s="50">
        <v>163349</v>
      </c>
    </row>
    <row r="53" spans="1:22" x14ac:dyDescent="0.25">
      <c r="A53" s="43">
        <v>49</v>
      </c>
      <c r="B53" s="44" t="s">
        <v>122</v>
      </c>
      <c r="C53" s="45">
        <v>179</v>
      </c>
      <c r="D53" s="46" t="s">
        <v>123</v>
      </c>
      <c r="E53" s="47">
        <v>5536618.9000000004</v>
      </c>
      <c r="F53" s="47">
        <v>2743220.1</v>
      </c>
      <c r="G53" s="47">
        <v>8279839</v>
      </c>
      <c r="H53" s="48">
        <v>6832138.9000000004</v>
      </c>
      <c r="I53" s="48">
        <v>1890000</v>
      </c>
      <c r="J53" s="48">
        <v>8722138.9000000004</v>
      </c>
      <c r="K53" s="48">
        <v>-442299.9</v>
      </c>
      <c r="L53" s="48">
        <v>1219794.3</v>
      </c>
      <c r="M53" s="48">
        <v>975970.9</v>
      </c>
      <c r="N53" s="48">
        <v>243823.4</v>
      </c>
      <c r="O53" s="44">
        <v>97344.9</v>
      </c>
      <c r="P53" s="44">
        <v>304371.09999999998</v>
      </c>
      <c r="Q53" s="44">
        <v>0</v>
      </c>
      <c r="R53" s="44">
        <v>0</v>
      </c>
      <c r="S53" s="48">
        <v>3197.5</v>
      </c>
      <c r="T53" s="48">
        <v>33599.699999999997</v>
      </c>
      <c r="U53" s="49">
        <f>(K53/V53)*1000</f>
        <v>-819.81019990176367</v>
      </c>
      <c r="V53" s="50">
        <v>539515</v>
      </c>
    </row>
    <row r="54" spans="1:22" x14ac:dyDescent="0.25">
      <c r="A54" s="43">
        <v>50</v>
      </c>
      <c r="B54" s="44" t="s">
        <v>124</v>
      </c>
      <c r="C54" s="45">
        <v>329</v>
      </c>
      <c r="D54" s="46" t="s">
        <v>125</v>
      </c>
      <c r="E54" s="47">
        <v>874603.2</v>
      </c>
      <c r="F54" s="47">
        <v>1048921.2</v>
      </c>
      <c r="G54" s="47">
        <v>1923524.4</v>
      </c>
      <c r="H54" s="48">
        <v>1019907.3</v>
      </c>
      <c r="I54" s="44">
        <v>0</v>
      </c>
      <c r="J54" s="48">
        <v>1019907.3</v>
      </c>
      <c r="K54" s="48">
        <v>903617.1</v>
      </c>
      <c r="L54" s="48">
        <v>389434</v>
      </c>
      <c r="M54" s="48">
        <v>357627.2</v>
      </c>
      <c r="N54" s="48">
        <v>31806.799999999999</v>
      </c>
      <c r="O54" s="44">
        <v>303.60000000000002</v>
      </c>
      <c r="P54" s="44">
        <v>0</v>
      </c>
      <c r="Q54" s="44">
        <v>0</v>
      </c>
      <c r="R54" s="44">
        <v>0</v>
      </c>
      <c r="S54" s="48">
        <v>1605.5</v>
      </c>
      <c r="T54" s="48">
        <v>30504.9</v>
      </c>
      <c r="U54" s="49">
        <f>(K54/V54)*1000</f>
        <v>1447.2160516862248</v>
      </c>
      <c r="V54" s="50">
        <v>624383</v>
      </c>
    </row>
    <row r="55" spans="1:22" x14ac:dyDescent="0.25">
      <c r="A55" s="43">
        <v>51</v>
      </c>
      <c r="B55" s="44" t="s">
        <v>126</v>
      </c>
      <c r="C55" s="45">
        <v>378</v>
      </c>
      <c r="D55" s="46" t="s">
        <v>127</v>
      </c>
      <c r="E55" s="47">
        <v>7441.2</v>
      </c>
      <c r="F55" s="47">
        <v>3177596.4</v>
      </c>
      <c r="G55" s="47">
        <v>3185037.6</v>
      </c>
      <c r="H55" s="44">
        <v>246.6</v>
      </c>
      <c r="I55" s="48">
        <v>2019026.1</v>
      </c>
      <c r="J55" s="48">
        <v>2019272.7</v>
      </c>
      <c r="K55" s="48">
        <v>1165764.8999999999</v>
      </c>
      <c r="L55" s="48">
        <v>295748.09999999998</v>
      </c>
      <c r="M55" s="48">
        <v>24862.1</v>
      </c>
      <c r="N55" s="48">
        <v>270886</v>
      </c>
      <c r="O55" s="44">
        <v>0</v>
      </c>
      <c r="P55" s="44">
        <v>243858.9</v>
      </c>
      <c r="Q55" s="44">
        <v>0</v>
      </c>
      <c r="R55" s="44">
        <v>0</v>
      </c>
      <c r="S55" s="48">
        <v>2702.7</v>
      </c>
      <c r="T55" s="48">
        <v>24324.400000000001</v>
      </c>
      <c r="U55" s="49">
        <f>(K55/V55)*1000</f>
        <v>3738.1512621209786</v>
      </c>
      <c r="V55" s="50">
        <v>311856</v>
      </c>
    </row>
    <row r="56" spans="1:22" x14ac:dyDescent="0.25">
      <c r="A56" s="43">
        <v>52</v>
      </c>
      <c r="B56" s="44" t="s">
        <v>128</v>
      </c>
      <c r="C56" s="45">
        <v>97</v>
      </c>
      <c r="D56" s="46" t="s">
        <v>129</v>
      </c>
      <c r="E56" s="47">
        <v>7506592.2000000002</v>
      </c>
      <c r="F56" s="47">
        <v>904273.4</v>
      </c>
      <c r="G56" s="47">
        <v>8410865.5999999996</v>
      </c>
      <c r="H56" s="48">
        <v>7686690.2999999998</v>
      </c>
      <c r="I56" s="48">
        <v>244807.6</v>
      </c>
      <c r="J56" s="48">
        <v>7931497.9000000004</v>
      </c>
      <c r="K56" s="48">
        <v>479367.7</v>
      </c>
      <c r="L56" s="48">
        <v>188978.4</v>
      </c>
      <c r="M56" s="44">
        <v>0</v>
      </c>
      <c r="N56" s="48">
        <v>188978.4</v>
      </c>
      <c r="O56" s="44">
        <v>9.9</v>
      </c>
      <c r="P56" s="44">
        <v>164048.6</v>
      </c>
      <c r="Q56" s="44">
        <v>0</v>
      </c>
      <c r="R56" s="44">
        <v>0</v>
      </c>
      <c r="S56" s="48">
        <v>2493.9</v>
      </c>
      <c r="T56" s="48">
        <v>22445.8</v>
      </c>
      <c r="U56" s="49">
        <f>(K56/V56)*1000</f>
        <v>537.77670329867578</v>
      </c>
      <c r="V56" s="50">
        <v>891388</v>
      </c>
    </row>
    <row r="57" spans="1:22" x14ac:dyDescent="0.25">
      <c r="A57" s="43">
        <v>53</v>
      </c>
      <c r="B57" s="44" t="s">
        <v>130</v>
      </c>
      <c r="C57" s="45">
        <v>369</v>
      </c>
      <c r="D57" s="46" t="s">
        <v>131</v>
      </c>
      <c r="E57" s="47">
        <v>307870.59999999998</v>
      </c>
      <c r="F57" s="47">
        <v>835756.7</v>
      </c>
      <c r="G57" s="47">
        <v>1143627.3</v>
      </c>
      <c r="H57" s="48">
        <v>97729.9</v>
      </c>
      <c r="I57" s="48">
        <v>37092.199999999997</v>
      </c>
      <c r="J57" s="48">
        <v>134822.1</v>
      </c>
      <c r="K57" s="48">
        <v>1008805.2</v>
      </c>
      <c r="L57" s="48">
        <v>343910.40000000002</v>
      </c>
      <c r="M57" s="48">
        <v>218937</v>
      </c>
      <c r="N57" s="48">
        <v>124973.4</v>
      </c>
      <c r="O57" s="44">
        <v>4037.4</v>
      </c>
      <c r="P57" s="44">
        <v>107583.8</v>
      </c>
      <c r="Q57" s="44">
        <v>0</v>
      </c>
      <c r="R57" s="44">
        <v>0</v>
      </c>
      <c r="S57" s="48">
        <v>2142.6999999999998</v>
      </c>
      <c r="T57" s="48">
        <v>19284.3</v>
      </c>
      <c r="U57" s="49">
        <f>(K57/V57)*1000</f>
        <v>7252.1131519355886</v>
      </c>
      <c r="V57" s="50">
        <v>139105</v>
      </c>
    </row>
    <row r="58" spans="1:22" x14ac:dyDescent="0.25">
      <c r="A58" s="43">
        <v>54</v>
      </c>
      <c r="B58" s="44" t="s">
        <v>132</v>
      </c>
      <c r="C58" s="45">
        <v>466</v>
      </c>
      <c r="D58" s="46" t="s">
        <v>133</v>
      </c>
      <c r="E58" s="47">
        <v>1078733.8999999999</v>
      </c>
      <c r="F58" s="47">
        <v>1557770.3</v>
      </c>
      <c r="G58" s="47">
        <v>2636504.2000000002</v>
      </c>
      <c r="H58" s="48">
        <v>1670108</v>
      </c>
      <c r="I58" s="44">
        <v>0</v>
      </c>
      <c r="J58" s="48">
        <v>1670108</v>
      </c>
      <c r="K58" s="48">
        <v>966396.2</v>
      </c>
      <c r="L58" s="48">
        <v>3099135.4</v>
      </c>
      <c r="M58" s="48">
        <v>3080481.4</v>
      </c>
      <c r="N58" s="48">
        <v>18654</v>
      </c>
      <c r="O58" s="44">
        <v>0</v>
      </c>
      <c r="P58" s="44">
        <v>0</v>
      </c>
      <c r="Q58" s="44">
        <v>0</v>
      </c>
      <c r="R58" s="44">
        <v>0</v>
      </c>
      <c r="S58" s="48">
        <v>1865.4</v>
      </c>
      <c r="T58" s="48">
        <v>16788.599999999999</v>
      </c>
      <c r="U58" s="49">
        <f>(K58/V58)*1000</f>
        <v>1802.3827952336635</v>
      </c>
      <c r="V58" s="50">
        <v>536177</v>
      </c>
    </row>
    <row r="59" spans="1:22" x14ac:dyDescent="0.25">
      <c r="A59" s="43">
        <v>55</v>
      </c>
      <c r="B59" s="44" t="s">
        <v>134</v>
      </c>
      <c r="C59" s="45">
        <v>108</v>
      </c>
      <c r="D59" s="46" t="s">
        <v>135</v>
      </c>
      <c r="E59" s="47">
        <v>3895045.9</v>
      </c>
      <c r="F59" s="47">
        <v>1561809.8</v>
      </c>
      <c r="G59" s="47">
        <v>5456855.7000000002</v>
      </c>
      <c r="H59" s="48">
        <v>4522022.8</v>
      </c>
      <c r="I59" s="44">
        <v>0</v>
      </c>
      <c r="J59" s="48">
        <v>4522022.8</v>
      </c>
      <c r="K59" s="48">
        <v>934832.9</v>
      </c>
      <c r="L59" s="48">
        <v>2991520.1</v>
      </c>
      <c r="M59" s="48">
        <v>2749926.7</v>
      </c>
      <c r="N59" s="48">
        <v>241593.4</v>
      </c>
      <c r="O59" s="44">
        <v>6478.3</v>
      </c>
      <c r="P59" s="44">
        <v>230425.60000000001</v>
      </c>
      <c r="Q59" s="44">
        <v>0</v>
      </c>
      <c r="R59" s="44">
        <v>0</v>
      </c>
      <c r="S59" s="48">
        <v>1764.6</v>
      </c>
      <c r="T59" s="48">
        <v>15881.5</v>
      </c>
      <c r="U59" s="49">
        <f>(K59/V59)*1000</f>
        <v>6493.7440521259532</v>
      </c>
      <c r="V59" s="50">
        <v>143959</v>
      </c>
    </row>
    <row r="60" spans="1:22" x14ac:dyDescent="0.25">
      <c r="A60" s="43">
        <v>56</v>
      </c>
      <c r="B60" s="44" t="s">
        <v>136</v>
      </c>
      <c r="C60" s="45">
        <v>56</v>
      </c>
      <c r="D60" s="46" t="s">
        <v>137</v>
      </c>
      <c r="E60" s="47">
        <v>15885.1</v>
      </c>
      <c r="F60" s="47">
        <v>871199.3</v>
      </c>
      <c r="G60" s="47">
        <v>887084.4</v>
      </c>
      <c r="H60" s="48">
        <v>78374.5</v>
      </c>
      <c r="I60" s="44">
        <v>0</v>
      </c>
      <c r="J60" s="48">
        <v>78374.5</v>
      </c>
      <c r="K60" s="48">
        <v>808709.9</v>
      </c>
      <c r="L60" s="48">
        <v>278550.40000000002</v>
      </c>
      <c r="M60" s="44">
        <v>0</v>
      </c>
      <c r="N60" s="48">
        <v>278550.40000000002</v>
      </c>
      <c r="O60" s="44">
        <v>0</v>
      </c>
      <c r="P60" s="44">
        <v>261004.1</v>
      </c>
      <c r="Q60" s="44">
        <v>0</v>
      </c>
      <c r="R60" s="44">
        <v>0</v>
      </c>
      <c r="S60" s="48">
        <v>1754.6</v>
      </c>
      <c r="T60" s="48">
        <v>15791.7</v>
      </c>
      <c r="U60" s="49">
        <f>(K60/V60)*1000</f>
        <v>2734.0400212310637</v>
      </c>
      <c r="V60" s="50">
        <v>295793</v>
      </c>
    </row>
    <row r="61" spans="1:22" x14ac:dyDescent="0.25">
      <c r="A61" s="43">
        <v>57</v>
      </c>
      <c r="B61" s="44" t="s">
        <v>138</v>
      </c>
      <c r="C61" s="45">
        <v>143</v>
      </c>
      <c r="D61" s="46" t="s">
        <v>139</v>
      </c>
      <c r="E61" s="47">
        <v>47246.7</v>
      </c>
      <c r="F61" s="47">
        <v>294442.59999999998</v>
      </c>
      <c r="G61" s="47">
        <v>341689.3</v>
      </c>
      <c r="H61" s="48">
        <v>51868.800000000003</v>
      </c>
      <c r="I61" s="44">
        <v>0</v>
      </c>
      <c r="J61" s="48">
        <v>51868.800000000003</v>
      </c>
      <c r="K61" s="48">
        <v>289820.5</v>
      </c>
      <c r="L61" s="48">
        <v>178565.9</v>
      </c>
      <c r="M61" s="44">
        <v>0</v>
      </c>
      <c r="N61" s="48">
        <v>178565.9</v>
      </c>
      <c r="O61" s="44">
        <v>117.7</v>
      </c>
      <c r="P61" s="44">
        <v>167039</v>
      </c>
      <c r="Q61" s="44">
        <v>0</v>
      </c>
      <c r="R61" s="44">
        <v>0</v>
      </c>
      <c r="S61" s="48">
        <v>1267.4000000000001</v>
      </c>
      <c r="T61" s="48">
        <v>10377.200000000001</v>
      </c>
      <c r="U61" s="49">
        <f>(K61/V61)*1000</f>
        <v>109.31796150378889</v>
      </c>
      <c r="V61" s="50">
        <v>2651170</v>
      </c>
    </row>
    <row r="62" spans="1:22" x14ac:dyDescent="0.25">
      <c r="A62" s="43">
        <v>58</v>
      </c>
      <c r="B62" s="44" t="s">
        <v>140</v>
      </c>
      <c r="C62" s="45">
        <v>119</v>
      </c>
      <c r="D62" s="46" t="s">
        <v>141</v>
      </c>
      <c r="E62" s="47">
        <v>91155.4</v>
      </c>
      <c r="F62" s="47">
        <v>750556.3</v>
      </c>
      <c r="G62" s="47">
        <v>841711.7</v>
      </c>
      <c r="H62" s="48">
        <v>44311.199999999997</v>
      </c>
      <c r="I62" s="44">
        <v>0</v>
      </c>
      <c r="J62" s="48">
        <v>44311.199999999997</v>
      </c>
      <c r="K62" s="48">
        <v>797400.5</v>
      </c>
      <c r="L62" s="48">
        <v>604344.4</v>
      </c>
      <c r="M62" s="48">
        <v>595194.4</v>
      </c>
      <c r="N62" s="48">
        <v>9150</v>
      </c>
      <c r="O62" s="44">
        <v>0</v>
      </c>
      <c r="P62" s="44">
        <v>0</v>
      </c>
      <c r="Q62" s="44">
        <v>0</v>
      </c>
      <c r="R62" s="44">
        <v>0</v>
      </c>
      <c r="S62" s="44">
        <v>915</v>
      </c>
      <c r="T62" s="48">
        <v>8235</v>
      </c>
      <c r="U62" s="49">
        <f>(K62/V62)*1000</f>
        <v>7718.6713516862201</v>
      </c>
      <c r="V62" s="50">
        <v>103308</v>
      </c>
    </row>
    <row r="63" spans="1:22" x14ac:dyDescent="0.25">
      <c r="A63" s="43">
        <v>59</v>
      </c>
      <c r="B63" s="44" t="s">
        <v>142</v>
      </c>
      <c r="C63" s="45">
        <v>148</v>
      </c>
      <c r="D63" s="46" t="s">
        <v>143</v>
      </c>
      <c r="E63" s="47">
        <v>171184.6</v>
      </c>
      <c r="F63" s="64">
        <v>0</v>
      </c>
      <c r="G63" s="47">
        <v>171184.6</v>
      </c>
      <c r="H63" s="48">
        <v>1006.7</v>
      </c>
      <c r="I63" s="48">
        <v>125000</v>
      </c>
      <c r="J63" s="48">
        <v>126006.7</v>
      </c>
      <c r="K63" s="48">
        <v>45177.9</v>
      </c>
      <c r="L63" s="48">
        <v>10500</v>
      </c>
      <c r="M63" s="44">
        <v>0</v>
      </c>
      <c r="N63" s="48">
        <v>10500</v>
      </c>
      <c r="O63" s="44">
        <v>0</v>
      </c>
      <c r="P63" s="44">
        <v>432.4</v>
      </c>
      <c r="Q63" s="44">
        <v>-1300.2</v>
      </c>
      <c r="R63" s="44">
        <v>0</v>
      </c>
      <c r="S63" s="48">
        <v>1006.8</v>
      </c>
      <c r="T63" s="48">
        <v>7760.6</v>
      </c>
      <c r="U63" s="49">
        <f>(K63/V63)*1000</f>
        <v>120.79071060751087</v>
      </c>
      <c r="V63" s="50">
        <v>374018</v>
      </c>
    </row>
    <row r="64" spans="1:22" x14ac:dyDescent="0.25">
      <c r="A64" s="43">
        <v>60</v>
      </c>
      <c r="B64" s="44" t="s">
        <v>144</v>
      </c>
      <c r="C64" s="45">
        <v>209</v>
      </c>
      <c r="D64" s="46" t="s">
        <v>145</v>
      </c>
      <c r="E64" s="47">
        <v>18468076.100000001</v>
      </c>
      <c r="F64" s="47">
        <v>17270317.600000001</v>
      </c>
      <c r="G64" s="47">
        <v>35738393.700000003</v>
      </c>
      <c r="H64" s="48">
        <v>2418602.1</v>
      </c>
      <c r="I64" s="48">
        <v>4370849.8</v>
      </c>
      <c r="J64" s="48">
        <v>6789451.9000000004</v>
      </c>
      <c r="K64" s="48">
        <v>28948941.800000001</v>
      </c>
      <c r="L64" s="48">
        <v>20681687.399999999</v>
      </c>
      <c r="M64" s="48">
        <v>17817945.300000001</v>
      </c>
      <c r="N64" s="48">
        <v>2863742.1</v>
      </c>
      <c r="O64" s="44">
        <v>1033295.3</v>
      </c>
      <c r="P64" s="44">
        <v>3747367.9</v>
      </c>
      <c r="Q64" s="44">
        <v>-41856.199999999997</v>
      </c>
      <c r="R64" s="44">
        <v>0</v>
      </c>
      <c r="S64" s="48">
        <v>101807</v>
      </c>
      <c r="T64" s="48">
        <v>6006.3</v>
      </c>
      <c r="U64" s="49">
        <f>(K64/V64)*1000</f>
        <v>1119.0039797024199</v>
      </c>
      <c r="V64" s="50">
        <v>25870276</v>
      </c>
    </row>
    <row r="65" spans="1:22" x14ac:dyDescent="0.25">
      <c r="A65" s="43">
        <v>61</v>
      </c>
      <c r="B65" s="44" t="s">
        <v>146</v>
      </c>
      <c r="C65" s="45">
        <v>161</v>
      </c>
      <c r="D65" s="46" t="s">
        <v>147</v>
      </c>
      <c r="E65" s="47">
        <v>278086.3</v>
      </c>
      <c r="F65" s="47">
        <v>366017.8</v>
      </c>
      <c r="G65" s="47">
        <v>644104.1</v>
      </c>
      <c r="H65" s="48">
        <v>20387.3</v>
      </c>
      <c r="I65" s="48">
        <v>112506.2</v>
      </c>
      <c r="J65" s="48">
        <v>132893.5</v>
      </c>
      <c r="K65" s="48">
        <v>511210.6</v>
      </c>
      <c r="L65" s="48">
        <v>613038.80000000005</v>
      </c>
      <c r="M65" s="48">
        <v>477514.9</v>
      </c>
      <c r="N65" s="48">
        <v>135523.9</v>
      </c>
      <c r="O65" s="44">
        <v>0</v>
      </c>
      <c r="P65" s="44">
        <v>129820.7</v>
      </c>
      <c r="Q65" s="44">
        <v>0</v>
      </c>
      <c r="R65" s="44">
        <v>0</v>
      </c>
      <c r="S65" s="44">
        <v>570.29999999999995</v>
      </c>
      <c r="T65" s="48">
        <v>5132.8999999999996</v>
      </c>
      <c r="U65" s="49">
        <f>(K65/V65)*1000</f>
        <v>2443.5285120214139</v>
      </c>
      <c r="V65" s="50">
        <v>209210</v>
      </c>
    </row>
    <row r="66" spans="1:22" x14ac:dyDescent="0.25">
      <c r="A66" s="43">
        <v>62</v>
      </c>
      <c r="B66" s="44" t="s">
        <v>148</v>
      </c>
      <c r="C66" s="45">
        <v>204</v>
      </c>
      <c r="D66" s="46" t="s">
        <v>149</v>
      </c>
      <c r="E66" s="47">
        <v>374870.2</v>
      </c>
      <c r="F66" s="47">
        <v>285717.09999999998</v>
      </c>
      <c r="G66" s="47">
        <v>660587.30000000005</v>
      </c>
      <c r="H66" s="48">
        <v>211540.1</v>
      </c>
      <c r="I66" s="48">
        <v>132394.79999999999</v>
      </c>
      <c r="J66" s="48">
        <v>343934.9</v>
      </c>
      <c r="K66" s="48">
        <v>316652.40000000002</v>
      </c>
      <c r="L66" s="48">
        <v>576586.9</v>
      </c>
      <c r="M66" s="48">
        <v>516557.1</v>
      </c>
      <c r="N66" s="48">
        <v>60029.8</v>
      </c>
      <c r="O66" s="44">
        <v>24382.9</v>
      </c>
      <c r="P66" s="44">
        <v>79159.8</v>
      </c>
      <c r="Q66" s="44">
        <v>0</v>
      </c>
      <c r="R66" s="44">
        <v>0</v>
      </c>
      <c r="S66" s="44">
        <v>525.29999999999995</v>
      </c>
      <c r="T66" s="48">
        <v>4727.6000000000004</v>
      </c>
      <c r="U66" s="49">
        <f>(K66/V66)*1000</f>
        <v>5620.5829102914549</v>
      </c>
      <c r="V66" s="50">
        <v>56338</v>
      </c>
    </row>
    <row r="67" spans="1:22" x14ac:dyDescent="0.25">
      <c r="A67" s="43">
        <v>63</v>
      </c>
      <c r="B67" s="44" t="s">
        <v>150</v>
      </c>
      <c r="C67" s="45">
        <v>96</v>
      </c>
      <c r="D67" s="46" t="s">
        <v>151</v>
      </c>
      <c r="E67" s="47">
        <v>186500.1</v>
      </c>
      <c r="F67" s="47">
        <v>50559.199999999997</v>
      </c>
      <c r="G67" s="47">
        <v>237059.3</v>
      </c>
      <c r="H67" s="48">
        <v>76544.5</v>
      </c>
      <c r="I67" s="48">
        <v>8000</v>
      </c>
      <c r="J67" s="48">
        <v>84544.5</v>
      </c>
      <c r="K67" s="48">
        <v>152514.79999999999</v>
      </c>
      <c r="L67" s="48">
        <v>744795.5</v>
      </c>
      <c r="M67" s="48">
        <v>672683.5</v>
      </c>
      <c r="N67" s="48">
        <v>72112</v>
      </c>
      <c r="O67" s="44">
        <v>0</v>
      </c>
      <c r="P67" s="44">
        <v>67032.7</v>
      </c>
      <c r="Q67" s="44">
        <v>0</v>
      </c>
      <c r="R67" s="44">
        <v>0</v>
      </c>
      <c r="S67" s="44">
        <v>507.9</v>
      </c>
      <c r="T67" s="48">
        <v>4571.3999999999996</v>
      </c>
      <c r="U67" s="49">
        <f>(K67/V67)*1000</f>
        <v>1322.2489054575403</v>
      </c>
      <c r="V67" s="50">
        <v>115345</v>
      </c>
    </row>
    <row r="68" spans="1:22" x14ac:dyDescent="0.25">
      <c r="A68" s="43">
        <v>64</v>
      </c>
      <c r="B68" s="44" t="s">
        <v>152</v>
      </c>
      <c r="C68" s="45">
        <v>523</v>
      </c>
      <c r="D68" s="46" t="s">
        <v>153</v>
      </c>
      <c r="E68" s="47">
        <v>31717</v>
      </c>
      <c r="F68" s="47">
        <v>255898.7</v>
      </c>
      <c r="G68" s="47">
        <v>287615.7</v>
      </c>
      <c r="H68" s="44">
        <v>944.3</v>
      </c>
      <c r="I68" s="44">
        <v>0</v>
      </c>
      <c r="J68" s="44">
        <v>944.3</v>
      </c>
      <c r="K68" s="48">
        <v>286671.40000000002</v>
      </c>
      <c r="L68" s="48">
        <v>439745.3</v>
      </c>
      <c r="M68" s="48">
        <v>322240.7</v>
      </c>
      <c r="N68" s="48">
        <v>117504.6</v>
      </c>
      <c r="O68" s="44">
        <v>0</v>
      </c>
      <c r="P68" s="44">
        <v>112712.9</v>
      </c>
      <c r="Q68" s="44">
        <v>0</v>
      </c>
      <c r="R68" s="44">
        <v>0</v>
      </c>
      <c r="S68" s="44">
        <v>479.2</v>
      </c>
      <c r="T68" s="48">
        <v>4312.5</v>
      </c>
      <c r="U68" s="49">
        <f>(K68/V68)*1000</f>
        <v>3826.2646485678438</v>
      </c>
      <c r="V68" s="50">
        <v>74922</v>
      </c>
    </row>
    <row r="69" spans="1:22" x14ac:dyDescent="0.25">
      <c r="A69" s="43">
        <v>65</v>
      </c>
      <c r="B69" s="44" t="s">
        <v>154</v>
      </c>
      <c r="C69" s="45">
        <v>376</v>
      </c>
      <c r="D69" s="46" t="s">
        <v>155</v>
      </c>
      <c r="E69" s="47">
        <v>560163.6</v>
      </c>
      <c r="F69" s="47">
        <v>1366947.1</v>
      </c>
      <c r="G69" s="47">
        <v>1927110.7</v>
      </c>
      <c r="H69" s="48">
        <v>722585.5</v>
      </c>
      <c r="I69" s="48">
        <v>488989</v>
      </c>
      <c r="J69" s="48">
        <v>1211574.5</v>
      </c>
      <c r="K69" s="48">
        <v>715536.2</v>
      </c>
      <c r="L69" s="48">
        <v>1643311.8</v>
      </c>
      <c r="M69" s="48">
        <v>1157387.3999999999</v>
      </c>
      <c r="N69" s="48">
        <v>485924.4</v>
      </c>
      <c r="O69" s="44">
        <v>0</v>
      </c>
      <c r="P69" s="44">
        <v>482929.2</v>
      </c>
      <c r="Q69" s="44">
        <v>0</v>
      </c>
      <c r="R69" s="44">
        <v>0</v>
      </c>
      <c r="S69" s="44">
        <v>299.5</v>
      </c>
      <c r="T69" s="48">
        <v>2695.7</v>
      </c>
      <c r="U69" s="49">
        <f>(K69/V69)*1000</f>
        <v>824.11120273837548</v>
      </c>
      <c r="V69" s="50">
        <v>868252</v>
      </c>
    </row>
    <row r="70" spans="1:22" x14ac:dyDescent="0.25">
      <c r="A70" s="43">
        <v>66</v>
      </c>
      <c r="B70" s="44" t="s">
        <v>156</v>
      </c>
      <c r="C70" s="45">
        <v>320</v>
      </c>
      <c r="D70" s="46" t="s">
        <v>157</v>
      </c>
      <c r="E70" s="47">
        <v>2212.6</v>
      </c>
      <c r="F70" s="47">
        <v>6416.7</v>
      </c>
      <c r="G70" s="47">
        <v>8629.2999999999993</v>
      </c>
      <c r="H70" s="44">
        <v>580</v>
      </c>
      <c r="I70" s="44">
        <v>0</v>
      </c>
      <c r="J70" s="44">
        <v>580</v>
      </c>
      <c r="K70" s="48">
        <v>8049.3</v>
      </c>
      <c r="L70" s="48">
        <v>10300</v>
      </c>
      <c r="M70" s="48">
        <v>3880.8</v>
      </c>
      <c r="N70" s="48">
        <v>6419.2</v>
      </c>
      <c r="O70" s="44">
        <v>0</v>
      </c>
      <c r="P70" s="44">
        <v>4605.3</v>
      </c>
      <c r="Q70" s="44">
        <v>0</v>
      </c>
      <c r="R70" s="44">
        <v>0</v>
      </c>
      <c r="S70" s="44">
        <v>181.3</v>
      </c>
      <c r="T70" s="48">
        <v>1632.6</v>
      </c>
      <c r="U70" s="49">
        <f>(K70/V70)*1000</f>
        <v>125.44298471176774</v>
      </c>
      <c r="V70" s="50">
        <v>64167</v>
      </c>
    </row>
    <row r="71" spans="1:22" x14ac:dyDescent="0.25">
      <c r="A71" s="43">
        <v>67</v>
      </c>
      <c r="B71" s="44" t="s">
        <v>158</v>
      </c>
      <c r="C71" s="45">
        <v>154</v>
      </c>
      <c r="D71" s="46" t="s">
        <v>159</v>
      </c>
      <c r="E71" s="47">
        <v>19295.400000000001</v>
      </c>
      <c r="F71" s="47">
        <v>851267.8</v>
      </c>
      <c r="G71" s="47">
        <v>870563.2</v>
      </c>
      <c r="H71" s="48">
        <v>56517.2</v>
      </c>
      <c r="I71" s="44">
        <v>0</v>
      </c>
      <c r="J71" s="48">
        <v>56517.2</v>
      </c>
      <c r="K71" s="48">
        <v>814046</v>
      </c>
      <c r="L71" s="48">
        <v>54545.4</v>
      </c>
      <c r="M71" s="44">
        <v>0</v>
      </c>
      <c r="N71" s="48">
        <v>54545.4</v>
      </c>
      <c r="O71" s="44">
        <v>0</v>
      </c>
      <c r="P71" s="44">
        <v>52911.3</v>
      </c>
      <c r="Q71" s="44">
        <v>0</v>
      </c>
      <c r="R71" s="44">
        <v>0</v>
      </c>
      <c r="S71" s="44">
        <v>163.4</v>
      </c>
      <c r="T71" s="48">
        <v>1470.7</v>
      </c>
      <c r="U71" s="49">
        <f>(K71/V71)*1000</f>
        <v>2064.5450902616803</v>
      </c>
      <c r="V71" s="50">
        <v>394298</v>
      </c>
    </row>
    <row r="72" spans="1:22" x14ac:dyDescent="0.25">
      <c r="A72" s="43">
        <v>68</v>
      </c>
      <c r="B72" s="44" t="s">
        <v>160</v>
      </c>
      <c r="C72" s="45">
        <v>296</v>
      </c>
      <c r="D72" s="46" t="s">
        <v>161</v>
      </c>
      <c r="E72" s="47">
        <v>88009.5</v>
      </c>
      <c r="F72" s="47">
        <v>413707.9</v>
      </c>
      <c r="G72" s="47">
        <v>501717.4</v>
      </c>
      <c r="H72" s="48">
        <v>24943.200000000001</v>
      </c>
      <c r="I72" s="44">
        <v>0</v>
      </c>
      <c r="J72" s="48">
        <v>24943.200000000001</v>
      </c>
      <c r="K72" s="48">
        <v>476774.2</v>
      </c>
      <c r="L72" s="48">
        <v>45676.9</v>
      </c>
      <c r="M72" s="48">
        <v>22687.599999999999</v>
      </c>
      <c r="N72" s="48">
        <v>22989.3</v>
      </c>
      <c r="O72" s="44">
        <v>0</v>
      </c>
      <c r="P72" s="44">
        <v>21396.1</v>
      </c>
      <c r="Q72" s="44">
        <v>0</v>
      </c>
      <c r="R72" s="44">
        <v>0</v>
      </c>
      <c r="S72" s="44">
        <v>159.30000000000001</v>
      </c>
      <c r="T72" s="48">
        <v>1433.9</v>
      </c>
      <c r="U72" s="49">
        <f>(K72/V72)*1000</f>
        <v>1337.0224961721174</v>
      </c>
      <c r="V72" s="50">
        <v>356594</v>
      </c>
    </row>
    <row r="73" spans="1:22" x14ac:dyDescent="0.25">
      <c r="A73" s="43">
        <v>69</v>
      </c>
      <c r="B73" s="44" t="s">
        <v>162</v>
      </c>
      <c r="C73" s="45">
        <v>200</v>
      </c>
      <c r="D73" s="46" t="s">
        <v>163</v>
      </c>
      <c r="E73" s="47">
        <v>62312.800000000003</v>
      </c>
      <c r="F73" s="47">
        <v>24189.3</v>
      </c>
      <c r="G73" s="47">
        <v>86502.1</v>
      </c>
      <c r="H73" s="44">
        <v>432.5</v>
      </c>
      <c r="I73" s="44">
        <v>0</v>
      </c>
      <c r="J73" s="44">
        <v>432.5</v>
      </c>
      <c r="K73" s="48">
        <v>86069.6</v>
      </c>
      <c r="L73" s="48">
        <v>25477.3</v>
      </c>
      <c r="M73" s="48">
        <v>15000</v>
      </c>
      <c r="N73" s="48">
        <v>10477.299999999999</v>
      </c>
      <c r="O73" s="44">
        <v>55</v>
      </c>
      <c r="P73" s="44">
        <v>8692.2999999999993</v>
      </c>
      <c r="Q73" s="44">
        <v>0</v>
      </c>
      <c r="R73" s="44">
        <v>0</v>
      </c>
      <c r="S73" s="44">
        <v>412.2</v>
      </c>
      <c r="T73" s="48">
        <v>1427.8</v>
      </c>
      <c r="U73" s="49">
        <f>(K73/V73)*1000</f>
        <v>1161.1099869143497</v>
      </c>
      <c r="V73" s="50">
        <v>74127</v>
      </c>
    </row>
    <row r="74" spans="1:22" x14ac:dyDescent="0.25">
      <c r="A74" s="43">
        <v>70</v>
      </c>
      <c r="B74" s="44" t="s">
        <v>164</v>
      </c>
      <c r="C74" s="45">
        <v>323</v>
      </c>
      <c r="D74" s="46" t="s">
        <v>165</v>
      </c>
      <c r="E74" s="47">
        <v>21759</v>
      </c>
      <c r="F74" s="47">
        <v>23750</v>
      </c>
      <c r="G74" s="47">
        <v>45509</v>
      </c>
      <c r="H74" s="48">
        <v>13105.3</v>
      </c>
      <c r="I74" s="44">
        <v>0</v>
      </c>
      <c r="J74" s="48">
        <v>13105.3</v>
      </c>
      <c r="K74" s="48">
        <v>32403.7</v>
      </c>
      <c r="L74" s="48">
        <v>34036.5</v>
      </c>
      <c r="M74" s="48">
        <v>13887.9</v>
      </c>
      <c r="N74" s="48">
        <v>20148.599999999999</v>
      </c>
      <c r="O74" s="44">
        <v>0</v>
      </c>
      <c r="P74" s="44">
        <v>18698</v>
      </c>
      <c r="Q74" s="44">
        <v>0</v>
      </c>
      <c r="R74" s="44">
        <v>0</v>
      </c>
      <c r="S74" s="44">
        <v>145</v>
      </c>
      <c r="T74" s="48">
        <v>1305.5999999999999</v>
      </c>
      <c r="U74" s="49">
        <f>(K74/V74)*1000</f>
        <v>66.229750113436154</v>
      </c>
      <c r="V74" s="50">
        <v>489262</v>
      </c>
    </row>
    <row r="75" spans="1:22" x14ac:dyDescent="0.25">
      <c r="A75" s="43">
        <v>71</v>
      </c>
      <c r="B75" s="44" t="s">
        <v>166</v>
      </c>
      <c r="C75" s="45">
        <v>86</v>
      </c>
      <c r="D75" s="46" t="s">
        <v>167</v>
      </c>
      <c r="E75" s="47">
        <v>310125</v>
      </c>
      <c r="F75" s="47">
        <v>347395.6</v>
      </c>
      <c r="G75" s="47">
        <v>657520.6</v>
      </c>
      <c r="H75" s="48">
        <v>50506.5</v>
      </c>
      <c r="I75" s="44">
        <v>0</v>
      </c>
      <c r="J75" s="48">
        <v>50506.5</v>
      </c>
      <c r="K75" s="48">
        <v>607014.1</v>
      </c>
      <c r="L75" s="48">
        <v>225820.7</v>
      </c>
      <c r="M75" s="48">
        <v>142570</v>
      </c>
      <c r="N75" s="48">
        <v>83250.7</v>
      </c>
      <c r="O75" s="44">
        <v>0</v>
      </c>
      <c r="P75" s="44">
        <v>81965.7</v>
      </c>
      <c r="Q75" s="44">
        <v>0</v>
      </c>
      <c r="R75" s="44">
        <v>0</v>
      </c>
      <c r="S75" s="44">
        <v>128.5</v>
      </c>
      <c r="T75" s="48">
        <v>1156.5</v>
      </c>
      <c r="U75" s="49">
        <f>(K75/V75)*1000</f>
        <v>3186.5762686951089</v>
      </c>
      <c r="V75" s="50">
        <v>190491</v>
      </c>
    </row>
    <row r="76" spans="1:22" x14ac:dyDescent="0.25">
      <c r="A76" s="43">
        <v>72</v>
      </c>
      <c r="B76" s="44" t="s">
        <v>168</v>
      </c>
      <c r="C76" s="45">
        <v>449</v>
      </c>
      <c r="D76" s="46" t="s">
        <v>169</v>
      </c>
      <c r="E76" s="47">
        <v>18140.099999999999</v>
      </c>
      <c r="F76" s="47">
        <v>23196.3</v>
      </c>
      <c r="G76" s="47">
        <v>41336.400000000001</v>
      </c>
      <c r="H76" s="48">
        <v>2383.3000000000002</v>
      </c>
      <c r="I76" s="44">
        <v>0</v>
      </c>
      <c r="J76" s="48">
        <v>2383.3000000000002</v>
      </c>
      <c r="K76" s="48">
        <v>38953.1</v>
      </c>
      <c r="L76" s="48">
        <v>6230</v>
      </c>
      <c r="M76" s="48">
        <v>5030</v>
      </c>
      <c r="N76" s="48">
        <v>1200</v>
      </c>
      <c r="O76" s="44">
        <v>0</v>
      </c>
      <c r="P76" s="44">
        <v>0</v>
      </c>
      <c r="Q76" s="44">
        <v>0</v>
      </c>
      <c r="R76" s="44">
        <v>0</v>
      </c>
      <c r="S76" s="44">
        <v>120</v>
      </c>
      <c r="T76" s="48">
        <v>1080</v>
      </c>
      <c r="U76" s="49">
        <f>(K76/V76)*1000</f>
        <v>248.86184315604535</v>
      </c>
      <c r="V76" s="50">
        <v>156525</v>
      </c>
    </row>
    <row r="77" spans="1:22" x14ac:dyDescent="0.25">
      <c r="A77" s="43">
        <v>73</v>
      </c>
      <c r="B77" s="44" t="s">
        <v>170</v>
      </c>
      <c r="C77" s="45">
        <v>322</v>
      </c>
      <c r="D77" s="46" t="s">
        <v>171</v>
      </c>
      <c r="E77" s="47">
        <v>21956.9</v>
      </c>
      <c r="F77" s="47">
        <v>4520.8999999999996</v>
      </c>
      <c r="G77" s="47">
        <v>26477.8</v>
      </c>
      <c r="H77" s="44">
        <v>550</v>
      </c>
      <c r="I77" s="44">
        <v>0</v>
      </c>
      <c r="J77" s="44">
        <v>550</v>
      </c>
      <c r="K77" s="48">
        <v>25927.8</v>
      </c>
      <c r="L77" s="48">
        <v>60000</v>
      </c>
      <c r="M77" s="48">
        <v>59200</v>
      </c>
      <c r="N77" s="44">
        <v>800</v>
      </c>
      <c r="O77" s="44">
        <v>0</v>
      </c>
      <c r="P77" s="44">
        <v>0</v>
      </c>
      <c r="Q77" s="44">
        <v>0</v>
      </c>
      <c r="R77" s="44">
        <v>0</v>
      </c>
      <c r="S77" s="44">
        <v>80</v>
      </c>
      <c r="T77" s="44">
        <v>720</v>
      </c>
      <c r="U77" s="49">
        <f>(K77/V77)*1000</f>
        <v>96.447183897570568</v>
      </c>
      <c r="V77" s="50">
        <v>268829</v>
      </c>
    </row>
    <row r="78" spans="1:22" x14ac:dyDescent="0.25">
      <c r="A78" s="43">
        <v>74</v>
      </c>
      <c r="B78" s="44" t="s">
        <v>172</v>
      </c>
      <c r="C78" s="45">
        <v>308</v>
      </c>
      <c r="D78" s="46" t="s">
        <v>173</v>
      </c>
      <c r="E78" s="47">
        <v>159441.4</v>
      </c>
      <c r="F78" s="47">
        <v>314141.3</v>
      </c>
      <c r="G78" s="47">
        <v>473582.7</v>
      </c>
      <c r="H78" s="48">
        <v>31619.200000000001</v>
      </c>
      <c r="I78" s="44">
        <v>0</v>
      </c>
      <c r="J78" s="48">
        <v>31619.200000000001</v>
      </c>
      <c r="K78" s="48">
        <v>441963.5</v>
      </c>
      <c r="L78" s="48">
        <v>11954.5</v>
      </c>
      <c r="M78" s="44">
        <v>0</v>
      </c>
      <c r="N78" s="48">
        <v>11954.5</v>
      </c>
      <c r="O78" s="44">
        <v>0</v>
      </c>
      <c r="P78" s="44">
        <v>11254.5</v>
      </c>
      <c r="Q78" s="44">
        <v>0</v>
      </c>
      <c r="R78" s="44">
        <v>0</v>
      </c>
      <c r="S78" s="44">
        <v>70</v>
      </c>
      <c r="T78" s="44">
        <v>630</v>
      </c>
      <c r="U78" s="49">
        <f>(K78/V78)*1000</f>
        <v>3903.8573649436453</v>
      </c>
      <c r="V78" s="50">
        <v>113212</v>
      </c>
    </row>
    <row r="79" spans="1:22" x14ac:dyDescent="0.25">
      <c r="A79" s="43">
        <v>75</v>
      </c>
      <c r="B79" s="44" t="s">
        <v>174</v>
      </c>
      <c r="C79" s="45">
        <v>162</v>
      </c>
      <c r="D79" s="46" t="s">
        <v>175</v>
      </c>
      <c r="E79" s="64">
        <v>8.1999999999999993</v>
      </c>
      <c r="F79" s="47">
        <v>38000</v>
      </c>
      <c r="G79" s="47">
        <v>38008.199999999997</v>
      </c>
      <c r="H79" s="44">
        <v>33.5</v>
      </c>
      <c r="I79" s="44">
        <v>0</v>
      </c>
      <c r="J79" s="44">
        <v>33.5</v>
      </c>
      <c r="K79" s="48">
        <v>37974.699999999997</v>
      </c>
      <c r="L79" s="44">
        <v>0</v>
      </c>
      <c r="M79" s="44">
        <v>0</v>
      </c>
      <c r="N79" s="44">
        <v>0</v>
      </c>
      <c r="O79" s="44">
        <v>335.2</v>
      </c>
      <c r="P79" s="44">
        <v>0</v>
      </c>
      <c r="Q79" s="44">
        <v>0</v>
      </c>
      <c r="R79" s="44">
        <v>0</v>
      </c>
      <c r="S79" s="44">
        <v>33.5</v>
      </c>
      <c r="T79" s="44">
        <v>301.7</v>
      </c>
      <c r="U79" s="49">
        <f>(K79/V79)*1000</f>
        <v>281.03177774817578</v>
      </c>
      <c r="V79" s="50">
        <v>135126</v>
      </c>
    </row>
    <row r="80" spans="1:22" x14ac:dyDescent="0.25">
      <c r="A80" s="43">
        <v>76</v>
      </c>
      <c r="B80" s="44" t="s">
        <v>176</v>
      </c>
      <c r="C80" s="45">
        <v>325</v>
      </c>
      <c r="D80" s="46" t="s">
        <v>177</v>
      </c>
      <c r="E80" s="47">
        <v>11495.6</v>
      </c>
      <c r="F80" s="47">
        <v>27118.400000000001</v>
      </c>
      <c r="G80" s="47">
        <v>38614</v>
      </c>
      <c r="H80" s="48">
        <v>1993.5</v>
      </c>
      <c r="I80" s="48">
        <v>13283.3</v>
      </c>
      <c r="J80" s="48">
        <v>15276.8</v>
      </c>
      <c r="K80" s="48">
        <v>23337.200000000001</v>
      </c>
      <c r="L80" s="48">
        <v>13500</v>
      </c>
      <c r="M80" s="48">
        <v>13242</v>
      </c>
      <c r="N80" s="44">
        <v>258</v>
      </c>
      <c r="O80" s="44">
        <v>0</v>
      </c>
      <c r="P80" s="44">
        <v>0</v>
      </c>
      <c r="Q80" s="44">
        <v>0</v>
      </c>
      <c r="R80" s="44">
        <v>0</v>
      </c>
      <c r="S80" s="44">
        <v>12.9</v>
      </c>
      <c r="T80" s="44">
        <v>245.1</v>
      </c>
      <c r="U80" s="49">
        <f>(K80/V80)*1000</f>
        <v>375.33493092301012</v>
      </c>
      <c r="V80" s="50">
        <v>62177</v>
      </c>
    </row>
    <row r="81" spans="1:22" x14ac:dyDescent="0.25">
      <c r="A81" s="43">
        <v>77</v>
      </c>
      <c r="B81" s="44" t="s">
        <v>178</v>
      </c>
      <c r="C81" s="45">
        <v>448</v>
      </c>
      <c r="D81" s="46" t="s">
        <v>179</v>
      </c>
      <c r="E81" s="47">
        <v>44214.1</v>
      </c>
      <c r="F81" s="47">
        <v>362029</v>
      </c>
      <c r="G81" s="47">
        <v>406243.1</v>
      </c>
      <c r="H81" s="48">
        <v>292936.2</v>
      </c>
      <c r="I81" s="44">
        <v>0</v>
      </c>
      <c r="J81" s="48">
        <v>292936.2</v>
      </c>
      <c r="K81" s="48">
        <v>113306.9</v>
      </c>
      <c r="L81" s="48">
        <v>16500</v>
      </c>
      <c r="M81" s="48">
        <v>16284.7</v>
      </c>
      <c r="N81" s="44">
        <v>215.3</v>
      </c>
      <c r="O81" s="44">
        <v>0</v>
      </c>
      <c r="P81" s="44">
        <v>0</v>
      </c>
      <c r="Q81" s="44">
        <v>0</v>
      </c>
      <c r="R81" s="44">
        <v>0</v>
      </c>
      <c r="S81" s="44">
        <v>21.5</v>
      </c>
      <c r="T81" s="44">
        <v>193.8</v>
      </c>
      <c r="U81" s="49">
        <f>(K81/V81)*1000</f>
        <v>158.80456735047983</v>
      </c>
      <c r="V81" s="50">
        <v>713499</v>
      </c>
    </row>
    <row r="82" spans="1:22" x14ac:dyDescent="0.25">
      <c r="A82" s="43">
        <v>78</v>
      </c>
      <c r="B82" s="44" t="s">
        <v>180</v>
      </c>
      <c r="C82" s="45">
        <v>187</v>
      </c>
      <c r="D82" s="46" t="s">
        <v>181</v>
      </c>
      <c r="E82" s="47">
        <v>5268.5</v>
      </c>
      <c r="F82" s="47">
        <v>39114.1</v>
      </c>
      <c r="G82" s="47">
        <v>44382.6</v>
      </c>
      <c r="H82" s="48">
        <v>5000</v>
      </c>
      <c r="I82" s="44">
        <v>0</v>
      </c>
      <c r="J82" s="48">
        <v>5000</v>
      </c>
      <c r="K82" s="48">
        <v>39382.6</v>
      </c>
      <c r="L82" s="48">
        <v>108100</v>
      </c>
      <c r="M82" s="44">
        <v>0</v>
      </c>
      <c r="N82" s="48">
        <v>108100</v>
      </c>
      <c r="O82" s="44">
        <v>0</v>
      </c>
      <c r="P82" s="44">
        <v>107900</v>
      </c>
      <c r="Q82" s="44">
        <v>0</v>
      </c>
      <c r="R82" s="44">
        <v>0</v>
      </c>
      <c r="S82" s="44">
        <v>20</v>
      </c>
      <c r="T82" s="44">
        <v>180</v>
      </c>
      <c r="U82" s="49">
        <f>(K82/V82)*1000</f>
        <v>315.25247350389037</v>
      </c>
      <c r="V82" s="50">
        <v>124924</v>
      </c>
    </row>
    <row r="83" spans="1:22" x14ac:dyDescent="0.25">
      <c r="A83" s="43">
        <v>79</v>
      </c>
      <c r="B83" s="44" t="s">
        <v>182</v>
      </c>
      <c r="C83" s="45">
        <v>395</v>
      </c>
      <c r="D83" s="46" t="s">
        <v>183</v>
      </c>
      <c r="E83" s="47">
        <v>4839.8</v>
      </c>
      <c r="F83" s="47">
        <v>14630.2</v>
      </c>
      <c r="G83" s="47">
        <v>19470</v>
      </c>
      <c r="H83" s="44">
        <v>70.3</v>
      </c>
      <c r="I83" s="44">
        <v>0</v>
      </c>
      <c r="J83" s="44">
        <v>70.3</v>
      </c>
      <c r="K83" s="48">
        <v>19399.7</v>
      </c>
      <c r="L83" s="48">
        <v>1400</v>
      </c>
      <c r="M83" s="48">
        <v>1200</v>
      </c>
      <c r="N83" s="44">
        <v>200</v>
      </c>
      <c r="O83" s="44">
        <v>0</v>
      </c>
      <c r="P83" s="44">
        <v>0</v>
      </c>
      <c r="Q83" s="44">
        <v>0</v>
      </c>
      <c r="R83" s="44">
        <v>0</v>
      </c>
      <c r="S83" s="44">
        <v>20</v>
      </c>
      <c r="T83" s="44">
        <v>180</v>
      </c>
      <c r="U83" s="49">
        <f>(K83/V83)*1000</f>
        <v>83.719354574211451</v>
      </c>
      <c r="V83" s="50">
        <v>231723</v>
      </c>
    </row>
    <row r="84" spans="1:22" x14ac:dyDescent="0.25">
      <c r="A84" s="43">
        <v>80</v>
      </c>
      <c r="B84" s="44" t="s">
        <v>184</v>
      </c>
      <c r="C84" s="45">
        <v>110</v>
      </c>
      <c r="D84" s="46" t="s">
        <v>185</v>
      </c>
      <c r="E84" s="64">
        <v>347</v>
      </c>
      <c r="F84" s="47">
        <v>51236.6</v>
      </c>
      <c r="G84" s="47">
        <v>51583.6</v>
      </c>
      <c r="H84" s="48">
        <v>2469.3000000000002</v>
      </c>
      <c r="I84" s="44">
        <v>0</v>
      </c>
      <c r="J84" s="48">
        <v>2469.3000000000002</v>
      </c>
      <c r="K84" s="48">
        <v>49114.3</v>
      </c>
      <c r="L84" s="48">
        <v>11000</v>
      </c>
      <c r="M84" s="44">
        <v>0</v>
      </c>
      <c r="N84" s="48">
        <v>11000</v>
      </c>
      <c r="O84" s="44">
        <v>0</v>
      </c>
      <c r="P84" s="44">
        <v>10887.3</v>
      </c>
      <c r="Q84" s="44">
        <v>0</v>
      </c>
      <c r="R84" s="44">
        <v>0</v>
      </c>
      <c r="S84" s="44">
        <v>11.3</v>
      </c>
      <c r="T84" s="44">
        <v>101.4</v>
      </c>
      <c r="U84" s="49">
        <f>(K84/V84)*1000</f>
        <v>228.48536444667747</v>
      </c>
      <c r="V84" s="50">
        <v>214956</v>
      </c>
    </row>
    <row r="85" spans="1:22" x14ac:dyDescent="0.25">
      <c r="A85" s="43">
        <v>81</v>
      </c>
      <c r="B85" s="44" t="s">
        <v>186</v>
      </c>
      <c r="C85" s="45">
        <v>181</v>
      </c>
      <c r="D85" s="46" t="s">
        <v>187</v>
      </c>
      <c r="E85" s="64">
        <v>0</v>
      </c>
      <c r="F85" s="47">
        <v>21514</v>
      </c>
      <c r="G85" s="47">
        <v>21514</v>
      </c>
      <c r="H85" s="48">
        <v>1746</v>
      </c>
      <c r="I85" s="44">
        <v>0</v>
      </c>
      <c r="J85" s="48">
        <v>1746</v>
      </c>
      <c r="K85" s="48">
        <v>19768</v>
      </c>
      <c r="L85" s="48">
        <v>6600</v>
      </c>
      <c r="M85" s="44">
        <v>954</v>
      </c>
      <c r="N85" s="48">
        <v>5646</v>
      </c>
      <c r="O85" s="44">
        <v>0</v>
      </c>
      <c r="P85" s="44">
        <v>5541</v>
      </c>
      <c r="Q85" s="44">
        <v>0</v>
      </c>
      <c r="R85" s="44">
        <v>0</v>
      </c>
      <c r="S85" s="44">
        <v>10.5</v>
      </c>
      <c r="T85" s="44">
        <v>94.5</v>
      </c>
      <c r="U85" s="49">
        <f>(K85/V85)*1000</f>
        <v>215.43390839045762</v>
      </c>
      <c r="V85" s="50">
        <v>91759</v>
      </c>
    </row>
    <row r="86" spans="1:22" x14ac:dyDescent="0.25">
      <c r="A86" s="43">
        <v>82</v>
      </c>
      <c r="B86" s="44" t="s">
        <v>188</v>
      </c>
      <c r="C86" s="45">
        <v>80</v>
      </c>
      <c r="D86" s="46" t="s">
        <v>189</v>
      </c>
      <c r="E86" s="64">
        <v>0</v>
      </c>
      <c r="F86" s="47">
        <v>52119</v>
      </c>
      <c r="G86" s="47">
        <v>52119</v>
      </c>
      <c r="H86" s="48">
        <v>27390.5</v>
      </c>
      <c r="I86" s="44">
        <v>0</v>
      </c>
      <c r="J86" s="48">
        <v>27390.5</v>
      </c>
      <c r="K86" s="48">
        <v>24728.5</v>
      </c>
      <c r="L86" s="48">
        <v>23922.5</v>
      </c>
      <c r="M86" s="44">
        <v>0</v>
      </c>
      <c r="N86" s="48">
        <v>23922.5</v>
      </c>
      <c r="O86" s="44">
        <v>0</v>
      </c>
      <c r="P86" s="44">
        <v>23855.8</v>
      </c>
      <c r="Q86" s="44">
        <v>0</v>
      </c>
      <c r="R86" s="44">
        <v>0</v>
      </c>
      <c r="S86" s="44">
        <v>0</v>
      </c>
      <c r="T86" s="44">
        <v>66.7</v>
      </c>
      <c r="U86" s="49">
        <f>(K86/V86)*1000</f>
        <v>346.4782614787519</v>
      </c>
      <c r="V86" s="50">
        <v>71371</v>
      </c>
    </row>
    <row r="87" spans="1:22" x14ac:dyDescent="0.25">
      <c r="A87" s="43">
        <v>83</v>
      </c>
      <c r="B87" s="44" t="s">
        <v>190</v>
      </c>
      <c r="C87" s="45">
        <v>420</v>
      </c>
      <c r="D87" s="46" t="s">
        <v>191</v>
      </c>
      <c r="E87" s="47">
        <v>296381.5</v>
      </c>
      <c r="F87" s="47">
        <v>30524.799999999999</v>
      </c>
      <c r="G87" s="47">
        <v>326906.3</v>
      </c>
      <c r="H87" s="48">
        <v>296381.5</v>
      </c>
      <c r="I87" s="44">
        <v>0</v>
      </c>
      <c r="J87" s="48">
        <v>296381.5</v>
      </c>
      <c r="K87" s="48">
        <v>30524.799999999999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9">
        <f>(K87/V87)*1000</f>
        <v>99.999999999999986</v>
      </c>
      <c r="V87" s="50">
        <v>305248</v>
      </c>
    </row>
    <row r="88" spans="1:22" x14ac:dyDescent="0.25">
      <c r="A88" s="43">
        <v>84</v>
      </c>
      <c r="B88" s="44" t="s">
        <v>192</v>
      </c>
      <c r="C88" s="45">
        <v>256</v>
      </c>
      <c r="D88" s="46" t="s">
        <v>193</v>
      </c>
      <c r="E88" s="47">
        <v>2500</v>
      </c>
      <c r="F88" s="47">
        <v>43000</v>
      </c>
      <c r="G88" s="47">
        <v>45500</v>
      </c>
      <c r="H88" s="48">
        <v>5798</v>
      </c>
      <c r="I88" s="48">
        <v>3491</v>
      </c>
      <c r="J88" s="48">
        <v>9289</v>
      </c>
      <c r="K88" s="48">
        <v>36211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9">
        <f>(K88/V88)*1000</f>
        <v>488.28209277238403</v>
      </c>
      <c r="V88" s="50">
        <v>74160</v>
      </c>
    </row>
    <row r="89" spans="1:22" x14ac:dyDescent="0.25">
      <c r="A89" s="43">
        <v>85</v>
      </c>
      <c r="B89" s="44" t="s">
        <v>194</v>
      </c>
      <c r="C89" s="45">
        <v>152</v>
      </c>
      <c r="D89" s="46" t="s">
        <v>195</v>
      </c>
      <c r="E89" s="47">
        <v>4304.2</v>
      </c>
      <c r="F89" s="47">
        <v>6670</v>
      </c>
      <c r="G89" s="47">
        <v>10974.2</v>
      </c>
      <c r="H89" s="44">
        <v>0</v>
      </c>
      <c r="I89" s="44">
        <v>0</v>
      </c>
      <c r="J89" s="44">
        <v>0</v>
      </c>
      <c r="K89" s="48">
        <v>10974.2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9">
        <f>(K89/V89)*1000</f>
        <v>152.08780852862509</v>
      </c>
      <c r="V89" s="50">
        <v>72157</v>
      </c>
    </row>
    <row r="90" spans="1:22" x14ac:dyDescent="0.25">
      <c r="A90" s="43">
        <v>86</v>
      </c>
      <c r="B90" s="44" t="s">
        <v>196</v>
      </c>
      <c r="C90" s="45">
        <v>77</v>
      </c>
      <c r="D90" s="46" t="s">
        <v>197</v>
      </c>
      <c r="E90" s="47">
        <v>9221.9</v>
      </c>
      <c r="F90" s="47">
        <v>73146</v>
      </c>
      <c r="G90" s="47">
        <v>82367.899999999994</v>
      </c>
      <c r="H90" s="44">
        <v>308.7</v>
      </c>
      <c r="I90" s="44">
        <v>0</v>
      </c>
      <c r="J90" s="44">
        <v>308.7</v>
      </c>
      <c r="K90" s="48">
        <v>82059.199999999997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9">
        <f>(K90/V90)*1000</f>
        <v>998.60296444130745</v>
      </c>
      <c r="V90" s="50">
        <v>82174</v>
      </c>
    </row>
    <row r="91" spans="1:22" x14ac:dyDescent="0.25">
      <c r="A91" s="43">
        <v>87</v>
      </c>
      <c r="B91" s="44" t="s">
        <v>198</v>
      </c>
      <c r="C91" s="45">
        <v>254</v>
      </c>
      <c r="D91" s="46" t="s">
        <v>199</v>
      </c>
      <c r="E91" s="64">
        <v>0</v>
      </c>
      <c r="F91" s="47">
        <v>18208028</v>
      </c>
      <c r="G91" s="47">
        <v>18208028</v>
      </c>
      <c r="H91" s="48">
        <v>1289386.1000000001</v>
      </c>
      <c r="I91" s="44">
        <v>0</v>
      </c>
      <c r="J91" s="48">
        <v>1289386.1000000001</v>
      </c>
      <c r="K91" s="48">
        <v>16918641.899999999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9">
        <f>(K91/V91)*1000</f>
        <v>306908.57127308345</v>
      </c>
      <c r="V91" s="50">
        <v>55126</v>
      </c>
    </row>
    <row r="92" spans="1:22" x14ac:dyDescent="0.25">
      <c r="A92" s="43">
        <v>88</v>
      </c>
      <c r="B92" s="44" t="s">
        <v>200</v>
      </c>
      <c r="C92" s="45">
        <v>136</v>
      </c>
      <c r="D92" s="46" t="s">
        <v>201</v>
      </c>
      <c r="E92" s="64">
        <v>56.8</v>
      </c>
      <c r="F92" s="47">
        <v>35943.4</v>
      </c>
      <c r="G92" s="47">
        <v>36000.199999999997</v>
      </c>
      <c r="H92" s="48">
        <v>8749.9</v>
      </c>
      <c r="I92" s="44">
        <v>0</v>
      </c>
      <c r="J92" s="48">
        <v>8749.9</v>
      </c>
      <c r="K92" s="48">
        <v>27250.3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9">
        <f>(K92/V92)*1000</f>
        <v>328.82793739667676</v>
      </c>
      <c r="V92" s="50">
        <v>82871</v>
      </c>
    </row>
    <row r="93" spans="1:22" x14ac:dyDescent="0.25">
      <c r="A93" s="43">
        <v>89</v>
      </c>
      <c r="B93" s="44" t="s">
        <v>202</v>
      </c>
      <c r="C93" s="45">
        <v>113</v>
      </c>
      <c r="D93" s="46" t="s">
        <v>203</v>
      </c>
      <c r="E93" s="47">
        <v>3192.2</v>
      </c>
      <c r="F93" s="47">
        <v>75104.2</v>
      </c>
      <c r="G93" s="47">
        <v>78296.399999999994</v>
      </c>
      <c r="H93" s="48">
        <v>5392.2</v>
      </c>
      <c r="I93" s="44">
        <v>0</v>
      </c>
      <c r="J93" s="48">
        <v>5392.2</v>
      </c>
      <c r="K93" s="48">
        <v>72904.2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9">
        <f>(K93/V93)*1000</f>
        <v>170.79943116992041</v>
      </c>
      <c r="V93" s="50">
        <v>426841</v>
      </c>
    </row>
    <row r="94" spans="1:22" x14ac:dyDescent="0.25">
      <c r="A94" s="43">
        <v>90</v>
      </c>
      <c r="B94" s="44" t="s">
        <v>204</v>
      </c>
      <c r="C94" s="45">
        <v>263</v>
      </c>
      <c r="D94" s="46" t="s">
        <v>205</v>
      </c>
      <c r="E94" s="47">
        <v>168191.7</v>
      </c>
      <c r="F94" s="47">
        <v>184085.5</v>
      </c>
      <c r="G94" s="47">
        <v>352277.2</v>
      </c>
      <c r="H94" s="48">
        <v>152799.1</v>
      </c>
      <c r="I94" s="44">
        <v>0</v>
      </c>
      <c r="J94" s="48">
        <v>152799.1</v>
      </c>
      <c r="K94" s="48">
        <v>199478.1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9">
        <f>(K94/V94)*1000</f>
        <v>349.4435442195342</v>
      </c>
      <c r="V94" s="50">
        <v>570845</v>
      </c>
    </row>
    <row r="95" spans="1:22" x14ac:dyDescent="0.25">
      <c r="A95" s="43">
        <v>91</v>
      </c>
      <c r="B95" s="44" t="s">
        <v>206</v>
      </c>
      <c r="C95" s="45">
        <v>65</v>
      </c>
      <c r="D95" s="46" t="s">
        <v>207</v>
      </c>
      <c r="E95" s="47">
        <v>137036.1</v>
      </c>
      <c r="F95" s="47">
        <v>10100</v>
      </c>
      <c r="G95" s="47">
        <v>147136.1</v>
      </c>
      <c r="H95" s="44">
        <v>321.2</v>
      </c>
      <c r="I95" s="44">
        <v>0</v>
      </c>
      <c r="J95" s="44">
        <v>321.2</v>
      </c>
      <c r="K95" s="48">
        <v>146814.9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9">
        <f>(K95/V95)*1000</f>
        <v>2834.155051928497</v>
      </c>
      <c r="V95" s="50">
        <v>51802</v>
      </c>
    </row>
    <row r="96" spans="1:22" x14ac:dyDescent="0.25">
      <c r="A96" s="43">
        <v>92</v>
      </c>
      <c r="B96" s="44" t="s">
        <v>208</v>
      </c>
      <c r="C96" s="45">
        <v>32</v>
      </c>
      <c r="D96" s="46" t="s">
        <v>209</v>
      </c>
      <c r="E96" s="47">
        <v>950384.6</v>
      </c>
      <c r="F96" s="47">
        <v>36879.4</v>
      </c>
      <c r="G96" s="47">
        <v>987264</v>
      </c>
      <c r="H96" s="48">
        <v>1217749.8</v>
      </c>
      <c r="I96" s="44">
        <v>0</v>
      </c>
      <c r="J96" s="48">
        <v>1217749.8</v>
      </c>
      <c r="K96" s="48">
        <v>-230485.8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9">
        <f>(K96/V96)*1000</f>
        <v>-352.97852594437143</v>
      </c>
      <c r="V96" s="50">
        <v>652974</v>
      </c>
    </row>
    <row r="97" spans="1:22" x14ac:dyDescent="0.25">
      <c r="A97" s="43">
        <v>93</v>
      </c>
      <c r="B97" s="44" t="s">
        <v>210</v>
      </c>
      <c r="C97" s="45">
        <v>365</v>
      </c>
      <c r="D97" s="46" t="s">
        <v>211</v>
      </c>
      <c r="E97" s="47">
        <v>50301.3</v>
      </c>
      <c r="F97" s="47">
        <v>180870.1</v>
      </c>
      <c r="G97" s="47">
        <v>231171.4</v>
      </c>
      <c r="H97" s="48">
        <v>17280.2</v>
      </c>
      <c r="I97" s="44">
        <v>0</v>
      </c>
      <c r="J97" s="48">
        <v>17280.2</v>
      </c>
      <c r="K97" s="48">
        <v>213891.20000000001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9">
        <f>(K97/V97)*1000</f>
        <v>2417.3140603279726</v>
      </c>
      <c r="V97" s="50">
        <v>88483</v>
      </c>
    </row>
    <row r="98" spans="1:22" x14ac:dyDescent="0.25">
      <c r="A98" s="43">
        <v>94</v>
      </c>
      <c r="B98" s="44" t="s">
        <v>212</v>
      </c>
      <c r="C98" s="45">
        <v>175</v>
      </c>
      <c r="D98" s="46" t="s">
        <v>213</v>
      </c>
      <c r="E98" s="64">
        <v>0</v>
      </c>
      <c r="F98" s="64">
        <v>45.3</v>
      </c>
      <c r="G98" s="64">
        <v>45.3</v>
      </c>
      <c r="H98" s="48">
        <v>7704.9</v>
      </c>
      <c r="I98" s="44">
        <v>0</v>
      </c>
      <c r="J98" s="48">
        <v>7704.9</v>
      </c>
      <c r="K98" s="48">
        <v>-7659.6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9">
        <f>(K98/V98)*1000</f>
        <v>-211.6203895565686</v>
      </c>
      <c r="V98" s="50">
        <v>36195</v>
      </c>
    </row>
    <row r="99" spans="1:22" x14ac:dyDescent="0.25">
      <c r="A99" s="43">
        <v>95</v>
      </c>
      <c r="B99" s="44" t="s">
        <v>214</v>
      </c>
      <c r="C99" s="45">
        <v>133</v>
      </c>
      <c r="D99" s="46" t="s">
        <v>215</v>
      </c>
      <c r="E99" s="64">
        <v>0</v>
      </c>
      <c r="F99" s="47">
        <v>387575.6</v>
      </c>
      <c r="G99" s="47">
        <v>387575.6</v>
      </c>
      <c r="H99" s="48">
        <v>42752</v>
      </c>
      <c r="I99" s="44">
        <v>0</v>
      </c>
      <c r="J99" s="48">
        <v>42752</v>
      </c>
      <c r="K99" s="48">
        <v>344823.6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9">
        <f>(K99/V99)*1000</f>
        <v>167.70189235325873</v>
      </c>
      <c r="V99" s="50">
        <v>2056170</v>
      </c>
    </row>
    <row r="100" spans="1:22" x14ac:dyDescent="0.25">
      <c r="A100" s="43">
        <v>96</v>
      </c>
      <c r="B100" s="44" t="s">
        <v>216</v>
      </c>
      <c r="C100" s="45">
        <v>78</v>
      </c>
      <c r="D100" s="46" t="s">
        <v>217</v>
      </c>
      <c r="E100" s="64">
        <v>0</v>
      </c>
      <c r="F100" s="47">
        <v>155097.60000000001</v>
      </c>
      <c r="G100" s="47">
        <v>155097.60000000001</v>
      </c>
      <c r="H100" s="44">
        <v>0</v>
      </c>
      <c r="I100" s="44">
        <v>0</v>
      </c>
      <c r="J100" s="44">
        <v>0</v>
      </c>
      <c r="K100" s="48">
        <v>155097.60000000001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9">
        <f>(K100/V100)*1000</f>
        <v>2985.172068673493</v>
      </c>
      <c r="V100" s="50">
        <v>51956</v>
      </c>
    </row>
    <row r="101" spans="1:22" x14ac:dyDescent="0.25">
      <c r="A101" s="43">
        <v>97</v>
      </c>
      <c r="B101" s="44" t="s">
        <v>218</v>
      </c>
      <c r="C101" s="45">
        <v>393</v>
      </c>
      <c r="D101" s="46" t="s">
        <v>219</v>
      </c>
      <c r="E101" s="47">
        <v>23100.2</v>
      </c>
      <c r="F101" s="47">
        <v>55210.400000000001</v>
      </c>
      <c r="G101" s="47">
        <v>78310.600000000006</v>
      </c>
      <c r="H101" s="48">
        <v>52174.3</v>
      </c>
      <c r="I101" s="44">
        <v>0</v>
      </c>
      <c r="J101" s="48">
        <v>52174.3</v>
      </c>
      <c r="K101" s="48">
        <v>26136.3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9">
        <f>(K101/V101)*1000</f>
        <v>60.655421932800806</v>
      </c>
      <c r="V101" s="50">
        <v>430898</v>
      </c>
    </row>
    <row r="102" spans="1:22" x14ac:dyDescent="0.25">
      <c r="A102" s="43">
        <v>98</v>
      </c>
      <c r="B102" s="44" t="s">
        <v>220</v>
      </c>
      <c r="C102" s="45">
        <v>408</v>
      </c>
      <c r="D102" s="46" t="s">
        <v>221</v>
      </c>
      <c r="E102" s="47">
        <v>1926.3</v>
      </c>
      <c r="F102" s="47">
        <v>5000</v>
      </c>
      <c r="G102" s="47">
        <v>6926.3</v>
      </c>
      <c r="H102" s="44">
        <v>0</v>
      </c>
      <c r="I102" s="48">
        <v>5500</v>
      </c>
      <c r="J102" s="48">
        <v>5500</v>
      </c>
      <c r="K102" s="48">
        <v>1426.3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9">
        <f>(K102/V102)*1000</f>
        <v>24.363288522966023</v>
      </c>
      <c r="V102" s="50">
        <v>58543</v>
      </c>
    </row>
    <row r="103" spans="1:22" x14ac:dyDescent="0.25">
      <c r="A103" s="43">
        <v>99</v>
      </c>
      <c r="B103" s="44" t="s">
        <v>222</v>
      </c>
      <c r="C103" s="45">
        <v>471</v>
      </c>
      <c r="D103" s="46" t="s">
        <v>223</v>
      </c>
      <c r="E103" s="47">
        <v>98275.4</v>
      </c>
      <c r="F103" s="47">
        <v>19785</v>
      </c>
      <c r="G103" s="47">
        <v>118060.4</v>
      </c>
      <c r="H103" s="48">
        <v>103190.1</v>
      </c>
      <c r="I103" s="44">
        <v>0</v>
      </c>
      <c r="J103" s="48">
        <v>103190.1</v>
      </c>
      <c r="K103" s="48">
        <v>14870.3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9">
        <f>(K103/V103)*1000</f>
        <v>121.12619840836706</v>
      </c>
      <c r="V103" s="50">
        <v>122767</v>
      </c>
    </row>
    <row r="104" spans="1:22" x14ac:dyDescent="0.25">
      <c r="A104" s="43">
        <v>100</v>
      </c>
      <c r="B104" s="44" t="s">
        <v>224</v>
      </c>
      <c r="C104" s="45">
        <v>196</v>
      </c>
      <c r="D104" s="46" t="s">
        <v>225</v>
      </c>
      <c r="E104" s="47">
        <v>32911</v>
      </c>
      <c r="F104" s="47">
        <v>38608.800000000003</v>
      </c>
      <c r="G104" s="47">
        <v>71519.8</v>
      </c>
      <c r="H104" s="48">
        <v>50856.7</v>
      </c>
      <c r="I104" s="44">
        <v>0</v>
      </c>
      <c r="J104" s="48">
        <v>50856.7</v>
      </c>
      <c r="K104" s="48">
        <v>20663.099999999999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9">
        <f>(K104/V104)*1000</f>
        <v>362.51052631578943</v>
      </c>
      <c r="V104" s="50">
        <v>57000</v>
      </c>
    </row>
    <row r="105" spans="1:22" x14ac:dyDescent="0.25">
      <c r="A105" s="43">
        <v>101</v>
      </c>
      <c r="B105" s="44" t="s">
        <v>226</v>
      </c>
      <c r="C105" s="45">
        <v>289</v>
      </c>
      <c r="D105" s="46" t="s">
        <v>227</v>
      </c>
      <c r="E105" s="47">
        <v>32776</v>
      </c>
      <c r="F105" s="47">
        <v>11332.5</v>
      </c>
      <c r="G105" s="47">
        <v>44108.5</v>
      </c>
      <c r="H105" s="48">
        <v>42664.7</v>
      </c>
      <c r="I105" s="44">
        <v>0</v>
      </c>
      <c r="J105" s="48">
        <v>42664.7</v>
      </c>
      <c r="K105" s="48">
        <v>1443.8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9">
        <f>(K105/V105)*1000</f>
        <v>23.733828678513305</v>
      </c>
      <c r="V105" s="50">
        <v>60833</v>
      </c>
    </row>
    <row r="106" spans="1:22" x14ac:dyDescent="0.25">
      <c r="A106" s="43">
        <v>102</v>
      </c>
      <c r="B106" s="44" t="s">
        <v>228</v>
      </c>
      <c r="C106" s="45">
        <v>158</v>
      </c>
      <c r="D106" s="46" t="s">
        <v>229</v>
      </c>
      <c r="E106" s="47">
        <v>93467.199999999997</v>
      </c>
      <c r="F106" s="47">
        <v>448232.5</v>
      </c>
      <c r="G106" s="47">
        <v>541699.69999999995</v>
      </c>
      <c r="H106" s="48">
        <v>157487</v>
      </c>
      <c r="I106" s="44">
        <v>0</v>
      </c>
      <c r="J106" s="48">
        <v>157487</v>
      </c>
      <c r="K106" s="48">
        <v>384212.7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9">
        <f>(K106/V106)*1000</f>
        <v>6921.7536210996614</v>
      </c>
      <c r="V106" s="50">
        <v>55508</v>
      </c>
    </row>
    <row r="107" spans="1:22" x14ac:dyDescent="0.25">
      <c r="A107" s="43">
        <v>103</v>
      </c>
      <c r="B107" s="44" t="s">
        <v>230</v>
      </c>
      <c r="C107" s="45">
        <v>212</v>
      </c>
      <c r="D107" s="46" t="s">
        <v>231</v>
      </c>
      <c r="E107" s="64">
        <v>3.6</v>
      </c>
      <c r="F107" s="64">
        <v>0</v>
      </c>
      <c r="G107" s="64">
        <v>3.6</v>
      </c>
      <c r="H107" s="48">
        <v>21900</v>
      </c>
      <c r="I107" s="44">
        <v>0</v>
      </c>
      <c r="J107" s="48">
        <v>21900</v>
      </c>
      <c r="K107" s="48">
        <v>-21896.400000000001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9">
        <f>(K107/V107)*1000</f>
        <v>-213.84456120475812</v>
      </c>
      <c r="V107" s="50">
        <v>102394</v>
      </c>
    </row>
    <row r="108" spans="1:22" x14ac:dyDescent="0.25">
      <c r="A108" s="43">
        <v>104</v>
      </c>
      <c r="B108" s="44" t="s">
        <v>232</v>
      </c>
      <c r="C108" s="45">
        <v>51</v>
      </c>
      <c r="D108" s="46" t="s">
        <v>233</v>
      </c>
      <c r="E108" s="47">
        <v>21625.9</v>
      </c>
      <c r="F108" s="64">
        <v>28.7</v>
      </c>
      <c r="G108" s="47">
        <v>21654.6</v>
      </c>
      <c r="H108" s="48">
        <v>39612</v>
      </c>
      <c r="I108" s="44">
        <v>0</v>
      </c>
      <c r="J108" s="48">
        <v>39612</v>
      </c>
      <c r="K108" s="48">
        <v>-17957.400000000001</v>
      </c>
      <c r="L108" s="44">
        <v>0</v>
      </c>
      <c r="M108" s="44">
        <v>0</v>
      </c>
      <c r="N108" s="44">
        <v>0</v>
      </c>
      <c r="O108" s="44">
        <v>0</v>
      </c>
      <c r="P108" s="44">
        <v>8</v>
      </c>
      <c r="Q108" s="44">
        <v>0</v>
      </c>
      <c r="R108" s="44">
        <v>0</v>
      </c>
      <c r="S108" s="44">
        <v>0</v>
      </c>
      <c r="T108" s="44">
        <v>-8</v>
      </c>
      <c r="U108" s="49">
        <f>(K108/V108)*1000</f>
        <v>-217.88465971826201</v>
      </c>
      <c r="V108" s="50">
        <v>82417</v>
      </c>
    </row>
    <row r="109" spans="1:22" x14ac:dyDescent="0.25">
      <c r="A109" s="43">
        <v>105</v>
      </c>
      <c r="B109" s="44" t="s">
        <v>234</v>
      </c>
      <c r="C109" s="45">
        <v>407</v>
      </c>
      <c r="D109" s="46" t="s">
        <v>235</v>
      </c>
      <c r="E109" s="47">
        <v>1792</v>
      </c>
      <c r="F109" s="47">
        <v>11081.3</v>
      </c>
      <c r="G109" s="47">
        <v>12873.3</v>
      </c>
      <c r="H109" s="48">
        <v>13901.8</v>
      </c>
      <c r="I109" s="44">
        <v>0</v>
      </c>
      <c r="J109" s="48">
        <v>13901.8</v>
      </c>
      <c r="K109" s="48">
        <v>-1028.5</v>
      </c>
      <c r="L109" s="44">
        <v>0</v>
      </c>
      <c r="M109" s="44">
        <v>0</v>
      </c>
      <c r="N109" s="44">
        <v>0</v>
      </c>
      <c r="O109" s="44">
        <v>0</v>
      </c>
      <c r="P109" s="44">
        <v>100</v>
      </c>
      <c r="Q109" s="44">
        <v>0</v>
      </c>
      <c r="R109" s="44">
        <v>0</v>
      </c>
      <c r="S109" s="44">
        <v>0</v>
      </c>
      <c r="T109" s="44">
        <v>-100</v>
      </c>
      <c r="U109" s="49">
        <f>(K109/V109)*1000</f>
        <v>-9.2814020015702123</v>
      </c>
      <c r="V109" s="50">
        <v>110813</v>
      </c>
    </row>
    <row r="110" spans="1:22" x14ac:dyDescent="0.25">
      <c r="A110" s="43">
        <v>106</v>
      </c>
      <c r="B110" s="44" t="s">
        <v>236</v>
      </c>
      <c r="C110" s="45">
        <v>290</v>
      </c>
      <c r="D110" s="46" t="s">
        <v>237</v>
      </c>
      <c r="E110" s="47">
        <v>2433559.7999999998</v>
      </c>
      <c r="F110" s="47">
        <v>11609.8</v>
      </c>
      <c r="G110" s="47">
        <v>2445169.6</v>
      </c>
      <c r="H110" s="48">
        <v>73593.399999999994</v>
      </c>
      <c r="I110" s="44">
        <v>0</v>
      </c>
      <c r="J110" s="48">
        <v>73593.399999999994</v>
      </c>
      <c r="K110" s="48">
        <v>2371576.2000000002</v>
      </c>
      <c r="L110" s="44">
        <v>0</v>
      </c>
      <c r="M110" s="44">
        <v>0</v>
      </c>
      <c r="N110" s="44">
        <v>0</v>
      </c>
      <c r="O110" s="44">
        <v>0</v>
      </c>
      <c r="P110" s="44">
        <v>454.5</v>
      </c>
      <c r="Q110" s="44">
        <v>0</v>
      </c>
      <c r="R110" s="44">
        <v>0</v>
      </c>
      <c r="S110" s="44">
        <v>0</v>
      </c>
      <c r="T110" s="44">
        <v>-454.5</v>
      </c>
      <c r="U110" s="49">
        <f>(K110/V110)*1000</f>
        <v>17332.789089792874</v>
      </c>
      <c r="V110" s="50">
        <v>136826</v>
      </c>
    </row>
    <row r="111" spans="1:22" x14ac:dyDescent="0.25">
      <c r="A111" s="43">
        <v>107</v>
      </c>
      <c r="B111" s="44" t="s">
        <v>238</v>
      </c>
      <c r="C111" s="45">
        <v>120</v>
      </c>
      <c r="D111" s="46" t="s">
        <v>239</v>
      </c>
      <c r="E111" s="64">
        <v>0</v>
      </c>
      <c r="F111" s="47">
        <v>20000</v>
      </c>
      <c r="G111" s="47">
        <v>20000</v>
      </c>
      <c r="H111" s="48">
        <v>28587.5</v>
      </c>
      <c r="I111" s="44">
        <v>0</v>
      </c>
      <c r="J111" s="48">
        <v>28587.5</v>
      </c>
      <c r="K111" s="48">
        <v>-8587.5</v>
      </c>
      <c r="L111" s="44">
        <v>0</v>
      </c>
      <c r="M111" s="44">
        <v>0</v>
      </c>
      <c r="N111" s="44">
        <v>0</v>
      </c>
      <c r="O111" s="44">
        <v>0</v>
      </c>
      <c r="P111" s="44">
        <v>582</v>
      </c>
      <c r="Q111" s="44">
        <v>0</v>
      </c>
      <c r="R111" s="44">
        <v>0</v>
      </c>
      <c r="S111" s="44">
        <v>0</v>
      </c>
      <c r="T111" s="44">
        <v>-582</v>
      </c>
      <c r="U111" s="49">
        <f>(K111/V111)*1000</f>
        <v>-171.75</v>
      </c>
      <c r="V111" s="50">
        <v>50000</v>
      </c>
    </row>
    <row r="112" spans="1:22" s="32" customFormat="1" x14ac:dyDescent="0.25">
      <c r="A112" s="43">
        <v>108</v>
      </c>
      <c r="B112" s="44" t="s">
        <v>240</v>
      </c>
      <c r="C112" s="45">
        <v>300</v>
      </c>
      <c r="D112" s="46" t="s">
        <v>241</v>
      </c>
      <c r="E112" s="47">
        <v>16764.400000000001</v>
      </c>
      <c r="F112" s="47">
        <v>10563</v>
      </c>
      <c r="G112" s="47">
        <v>27327.4</v>
      </c>
      <c r="H112" s="48">
        <v>41471.9</v>
      </c>
      <c r="I112" s="44">
        <v>0</v>
      </c>
      <c r="J112" s="48">
        <v>41471.9</v>
      </c>
      <c r="K112" s="48">
        <v>-14144.5</v>
      </c>
      <c r="L112" s="44">
        <v>0</v>
      </c>
      <c r="M112" s="44">
        <v>0</v>
      </c>
      <c r="N112" s="44">
        <v>0</v>
      </c>
      <c r="O112" s="44">
        <v>0</v>
      </c>
      <c r="P112" s="44">
        <v>690.9</v>
      </c>
      <c r="Q112" s="44">
        <v>0</v>
      </c>
      <c r="R112" s="44">
        <v>0</v>
      </c>
      <c r="S112" s="67">
        <v>0</v>
      </c>
      <c r="T112" s="44">
        <v>-690.9</v>
      </c>
      <c r="U112" s="49">
        <f>(K112/V112)*1000</f>
        <v>-200.85913092871343</v>
      </c>
      <c r="V112" s="50">
        <v>70420</v>
      </c>
    </row>
    <row r="113" spans="1:22" x14ac:dyDescent="0.25">
      <c r="A113" s="43">
        <v>109</v>
      </c>
      <c r="B113" s="44" t="s">
        <v>242</v>
      </c>
      <c r="C113" s="45">
        <v>231</v>
      </c>
      <c r="D113" s="46" t="s">
        <v>243</v>
      </c>
      <c r="E113" s="64">
        <v>37.4</v>
      </c>
      <c r="F113" s="47">
        <v>21973.3</v>
      </c>
      <c r="G113" s="47">
        <v>22010.7</v>
      </c>
      <c r="H113" s="48">
        <v>39531.9</v>
      </c>
      <c r="I113" s="44">
        <v>0</v>
      </c>
      <c r="J113" s="48">
        <v>39531.9</v>
      </c>
      <c r="K113" s="48">
        <v>-17521.2</v>
      </c>
      <c r="L113" s="44">
        <v>0</v>
      </c>
      <c r="M113" s="44">
        <v>0</v>
      </c>
      <c r="N113" s="44">
        <v>0</v>
      </c>
      <c r="O113" s="44">
        <v>0</v>
      </c>
      <c r="P113" s="44">
        <v>794</v>
      </c>
      <c r="Q113" s="44">
        <v>0</v>
      </c>
      <c r="R113" s="44">
        <v>0</v>
      </c>
      <c r="S113" s="44">
        <v>0</v>
      </c>
      <c r="T113" s="44">
        <v>-794</v>
      </c>
      <c r="U113" s="49">
        <f>(K113/V113)*1000</f>
        <v>-310.764264557209</v>
      </c>
      <c r="V113" s="50">
        <v>56381</v>
      </c>
    </row>
    <row r="114" spans="1:22" x14ac:dyDescent="0.25">
      <c r="A114" s="43">
        <v>110</v>
      </c>
      <c r="B114" s="44" t="s">
        <v>244</v>
      </c>
      <c r="C114" s="45">
        <v>385</v>
      </c>
      <c r="D114" s="46" t="s">
        <v>245</v>
      </c>
      <c r="E114" s="64">
        <v>0</v>
      </c>
      <c r="F114" s="64">
        <v>0</v>
      </c>
      <c r="G114" s="64">
        <v>0</v>
      </c>
      <c r="H114" s="44">
        <v>0</v>
      </c>
      <c r="I114" s="48">
        <v>6413.5</v>
      </c>
      <c r="J114" s="48">
        <v>6413.5</v>
      </c>
      <c r="K114" s="48">
        <v>-6413.5</v>
      </c>
      <c r="L114" s="44">
        <v>0</v>
      </c>
      <c r="M114" s="44">
        <v>0</v>
      </c>
      <c r="N114" s="44">
        <v>0</v>
      </c>
      <c r="O114" s="44">
        <v>0</v>
      </c>
      <c r="P114" s="44">
        <v>880.4</v>
      </c>
      <c r="Q114" s="44">
        <v>0</v>
      </c>
      <c r="R114" s="44">
        <v>0</v>
      </c>
      <c r="S114" s="44">
        <v>0</v>
      </c>
      <c r="T114" s="44">
        <v>-880.4</v>
      </c>
      <c r="U114" s="49">
        <f>(K114/V114)*1000</f>
        <v>-0.46692019483170633</v>
      </c>
      <c r="V114" s="50">
        <v>13735752</v>
      </c>
    </row>
    <row r="115" spans="1:22" x14ac:dyDescent="0.25">
      <c r="A115" s="43">
        <v>111</v>
      </c>
      <c r="B115" s="44" t="s">
        <v>246</v>
      </c>
      <c r="C115" s="45">
        <v>118</v>
      </c>
      <c r="D115" s="46" t="s">
        <v>247</v>
      </c>
      <c r="E115" s="64">
        <v>60</v>
      </c>
      <c r="F115" s="47">
        <v>5000</v>
      </c>
      <c r="G115" s="47">
        <v>5060</v>
      </c>
      <c r="H115" s="48">
        <v>1205.5</v>
      </c>
      <c r="I115" s="44">
        <v>0</v>
      </c>
      <c r="J115" s="48">
        <v>1205.5</v>
      </c>
      <c r="K115" s="48">
        <v>3854.5</v>
      </c>
      <c r="L115" s="44">
        <v>0</v>
      </c>
      <c r="M115" s="44">
        <v>0</v>
      </c>
      <c r="N115" s="44">
        <v>0</v>
      </c>
      <c r="O115" s="44">
        <v>0</v>
      </c>
      <c r="P115" s="44">
        <v>2410</v>
      </c>
      <c r="Q115" s="44">
        <v>0</v>
      </c>
      <c r="R115" s="44">
        <v>0</v>
      </c>
      <c r="S115" s="44">
        <v>0</v>
      </c>
      <c r="T115" s="48">
        <v>-2410</v>
      </c>
      <c r="U115" s="49">
        <f>(K115/V115)*1000</f>
        <v>39.590180772391129</v>
      </c>
      <c r="V115" s="50">
        <v>97360</v>
      </c>
    </row>
    <row r="116" spans="1:22" x14ac:dyDescent="0.25">
      <c r="A116" s="43">
        <v>112</v>
      </c>
      <c r="B116" s="44" t="s">
        <v>248</v>
      </c>
      <c r="C116" s="45">
        <v>469</v>
      </c>
      <c r="D116" s="46" t="s">
        <v>249</v>
      </c>
      <c r="E116" s="47">
        <v>60162.8</v>
      </c>
      <c r="F116" s="47">
        <v>130485</v>
      </c>
      <c r="G116" s="47">
        <v>190647.8</v>
      </c>
      <c r="H116" s="48">
        <v>12128.5</v>
      </c>
      <c r="I116" s="44">
        <v>0</v>
      </c>
      <c r="J116" s="48">
        <v>12128.5</v>
      </c>
      <c r="K116" s="48">
        <v>178519.3</v>
      </c>
      <c r="L116" s="44">
        <v>0</v>
      </c>
      <c r="M116" s="44">
        <v>0</v>
      </c>
      <c r="N116" s="44">
        <v>0</v>
      </c>
      <c r="O116" s="44">
        <v>0</v>
      </c>
      <c r="P116" s="44">
        <v>2700</v>
      </c>
      <c r="Q116" s="44">
        <v>0</v>
      </c>
      <c r="R116" s="44">
        <v>0</v>
      </c>
      <c r="S116" s="44">
        <v>0</v>
      </c>
      <c r="T116" s="48">
        <v>-2700</v>
      </c>
      <c r="U116" s="49">
        <f>(K116/V116)*1000</f>
        <v>207.24056228675974</v>
      </c>
      <c r="V116" s="50">
        <v>861411</v>
      </c>
    </row>
    <row r="117" spans="1:22" x14ac:dyDescent="0.25">
      <c r="A117" s="43">
        <v>113</v>
      </c>
      <c r="B117" s="44" t="s">
        <v>250</v>
      </c>
      <c r="C117" s="45">
        <v>69</v>
      </c>
      <c r="D117" s="46" t="s">
        <v>251</v>
      </c>
      <c r="E117" s="47">
        <v>968297.7</v>
      </c>
      <c r="F117" s="47">
        <v>2381601.7999999998</v>
      </c>
      <c r="G117" s="47">
        <v>3349899.5</v>
      </c>
      <c r="H117" s="48">
        <v>1771674.9</v>
      </c>
      <c r="I117" s="44">
        <v>0</v>
      </c>
      <c r="J117" s="48">
        <v>1771674.9</v>
      </c>
      <c r="K117" s="48">
        <v>1578224.6</v>
      </c>
      <c r="L117" s="44">
        <v>0</v>
      </c>
      <c r="M117" s="44">
        <v>0</v>
      </c>
      <c r="N117" s="44">
        <v>0</v>
      </c>
      <c r="O117" s="44">
        <v>14400</v>
      </c>
      <c r="P117" s="44">
        <v>17258</v>
      </c>
      <c r="Q117" s="44">
        <v>0</v>
      </c>
      <c r="R117" s="44">
        <v>0</v>
      </c>
      <c r="S117" s="44">
        <v>0</v>
      </c>
      <c r="T117" s="48">
        <v>-2858</v>
      </c>
      <c r="U117" s="49">
        <f>(K117/V117)*1000</f>
        <v>3451.2327982278325</v>
      </c>
      <c r="V117" s="50">
        <v>457293</v>
      </c>
    </row>
    <row r="118" spans="1:22" s="34" customFormat="1" x14ac:dyDescent="0.25">
      <c r="A118" s="43">
        <v>114</v>
      </c>
      <c r="B118" s="44" t="s">
        <v>252</v>
      </c>
      <c r="C118" s="45">
        <v>33</v>
      </c>
      <c r="D118" s="46" t="s">
        <v>253</v>
      </c>
      <c r="E118" s="47">
        <v>24153.200000000001</v>
      </c>
      <c r="F118" s="47">
        <v>1312801.3</v>
      </c>
      <c r="G118" s="47">
        <v>1336954.5</v>
      </c>
      <c r="H118" s="48">
        <v>255578.6</v>
      </c>
      <c r="I118" s="44">
        <v>0</v>
      </c>
      <c r="J118" s="48">
        <v>255578.6</v>
      </c>
      <c r="K118" s="48">
        <v>1081375.8999999999</v>
      </c>
      <c r="L118" s="44">
        <v>0</v>
      </c>
      <c r="M118" s="44">
        <v>0</v>
      </c>
      <c r="N118" s="44">
        <v>0</v>
      </c>
      <c r="O118" s="44">
        <v>43281.4</v>
      </c>
      <c r="P118" s="44">
        <v>46611.4</v>
      </c>
      <c r="Q118" s="44">
        <v>0</v>
      </c>
      <c r="R118" s="44">
        <v>0</v>
      </c>
      <c r="S118" s="44">
        <v>0</v>
      </c>
      <c r="T118" s="48">
        <v>-3330</v>
      </c>
      <c r="U118" s="49">
        <f>(K118/V118)*1000</f>
        <v>17041.349911749872</v>
      </c>
      <c r="V118" s="50">
        <v>63456</v>
      </c>
    </row>
    <row r="119" spans="1:22" x14ac:dyDescent="0.25">
      <c r="A119" s="43">
        <v>115</v>
      </c>
      <c r="B119" s="44" t="s">
        <v>254</v>
      </c>
      <c r="C119" s="45">
        <v>98</v>
      </c>
      <c r="D119" s="46" t="s">
        <v>255</v>
      </c>
      <c r="E119" s="47">
        <v>41279</v>
      </c>
      <c r="F119" s="47">
        <v>147091.70000000001</v>
      </c>
      <c r="G119" s="47">
        <v>188370.7</v>
      </c>
      <c r="H119" s="48">
        <v>97863.6</v>
      </c>
      <c r="I119" s="44">
        <v>0</v>
      </c>
      <c r="J119" s="48">
        <v>97863.6</v>
      </c>
      <c r="K119" s="48">
        <v>90507.1</v>
      </c>
      <c r="L119" s="48">
        <v>194442.4</v>
      </c>
      <c r="M119" s="48">
        <v>101177.7</v>
      </c>
      <c r="N119" s="48">
        <v>93264.7</v>
      </c>
      <c r="O119" s="44">
        <v>0</v>
      </c>
      <c r="P119" s="44">
        <v>102015.8</v>
      </c>
      <c r="Q119" s="44">
        <v>0</v>
      </c>
      <c r="R119" s="44">
        <v>0</v>
      </c>
      <c r="S119" s="44">
        <v>0</v>
      </c>
      <c r="T119" s="48">
        <v>-8751.1</v>
      </c>
      <c r="U119" s="49">
        <f>(K119/V119)*1000</f>
        <v>947.67863126151781</v>
      </c>
      <c r="V119" s="50">
        <v>95504</v>
      </c>
    </row>
    <row r="120" spans="1:22" x14ac:dyDescent="0.25">
      <c r="A120" s="43">
        <v>116</v>
      </c>
      <c r="B120" s="44" t="s">
        <v>256</v>
      </c>
      <c r="C120" s="45">
        <v>500</v>
      </c>
      <c r="D120" s="46" t="s">
        <v>257</v>
      </c>
      <c r="E120" s="47">
        <v>739076</v>
      </c>
      <c r="F120" s="47">
        <v>5403569.5999999996</v>
      </c>
      <c r="G120" s="47">
        <v>6142645.5999999996</v>
      </c>
      <c r="H120" s="48">
        <v>1917237.9</v>
      </c>
      <c r="I120" s="44">
        <v>0</v>
      </c>
      <c r="J120" s="48">
        <v>1917237.9</v>
      </c>
      <c r="K120" s="48">
        <v>4225407.7</v>
      </c>
      <c r="L120" s="48">
        <v>2907309.6</v>
      </c>
      <c r="M120" s="48">
        <v>4116971.6</v>
      </c>
      <c r="N120" s="48">
        <v>-1209662</v>
      </c>
      <c r="O120" s="44">
        <v>64189.3</v>
      </c>
      <c r="P120" s="44">
        <v>137360.20000000001</v>
      </c>
      <c r="Q120" s="44">
        <v>0</v>
      </c>
      <c r="R120" s="48">
        <v>1272727.3</v>
      </c>
      <c r="S120" s="44">
        <v>0</v>
      </c>
      <c r="T120" s="48">
        <v>-10105.6</v>
      </c>
      <c r="U120" s="49">
        <f>(K120/V120)*1000</f>
        <v>276.31518733506476</v>
      </c>
      <c r="V120" s="50">
        <v>15291985</v>
      </c>
    </row>
    <row r="121" spans="1:22" x14ac:dyDescent="0.25">
      <c r="A121" s="43">
        <v>117</v>
      </c>
      <c r="B121" s="44" t="s">
        <v>258</v>
      </c>
      <c r="C121" s="45">
        <v>21</v>
      </c>
      <c r="D121" s="46" t="s">
        <v>259</v>
      </c>
      <c r="E121" s="47">
        <v>17430.3</v>
      </c>
      <c r="F121" s="47">
        <v>502545.1</v>
      </c>
      <c r="G121" s="47">
        <v>519975.4</v>
      </c>
      <c r="H121" s="48">
        <v>450667.2</v>
      </c>
      <c r="I121" s="44">
        <v>0</v>
      </c>
      <c r="J121" s="48">
        <v>450667.2</v>
      </c>
      <c r="K121" s="48">
        <v>69308.2</v>
      </c>
      <c r="L121" s="48">
        <v>34469.199999999997</v>
      </c>
      <c r="M121" s="44">
        <v>0</v>
      </c>
      <c r="N121" s="48">
        <v>34469.199999999997</v>
      </c>
      <c r="O121" s="44">
        <v>0</v>
      </c>
      <c r="P121" s="44">
        <v>45367.3</v>
      </c>
      <c r="Q121" s="44">
        <v>0</v>
      </c>
      <c r="R121" s="44">
        <v>0</v>
      </c>
      <c r="S121" s="44">
        <v>0</v>
      </c>
      <c r="T121" s="48">
        <v>-10898.1</v>
      </c>
      <c r="U121" s="49">
        <f>(K121/V121)*1000</f>
        <v>228.12857951627979</v>
      </c>
      <c r="V121" s="50">
        <v>303812</v>
      </c>
    </row>
    <row r="122" spans="1:22" x14ac:dyDescent="0.25">
      <c r="A122" s="43">
        <v>118</v>
      </c>
      <c r="B122" s="44" t="s">
        <v>260</v>
      </c>
      <c r="C122" s="45">
        <v>331</v>
      </c>
      <c r="D122" s="46" t="s">
        <v>261</v>
      </c>
      <c r="E122" s="47">
        <v>67909.600000000006</v>
      </c>
      <c r="F122" s="47">
        <v>465354.9</v>
      </c>
      <c r="G122" s="47">
        <v>533264.5</v>
      </c>
      <c r="H122" s="48">
        <v>151887.79999999999</v>
      </c>
      <c r="I122" s="44">
        <v>0</v>
      </c>
      <c r="J122" s="48">
        <v>151887.79999999999</v>
      </c>
      <c r="K122" s="48">
        <v>381376.7</v>
      </c>
      <c r="L122" s="48">
        <v>200089.9</v>
      </c>
      <c r="M122" s="48">
        <v>129172.9</v>
      </c>
      <c r="N122" s="48">
        <v>70917</v>
      </c>
      <c r="O122" s="44">
        <v>0</v>
      </c>
      <c r="P122" s="44">
        <v>81985.899999999994</v>
      </c>
      <c r="Q122" s="44">
        <v>0</v>
      </c>
      <c r="R122" s="44">
        <v>0</v>
      </c>
      <c r="S122" s="44">
        <v>0</v>
      </c>
      <c r="T122" s="48">
        <v>-11068.9</v>
      </c>
      <c r="U122" s="49">
        <f>(K122/V122)*1000</f>
        <v>1574.758961272767</v>
      </c>
      <c r="V122" s="50">
        <v>242181</v>
      </c>
    </row>
    <row r="123" spans="1:22" x14ac:dyDescent="0.25">
      <c r="A123" s="43">
        <v>119</v>
      </c>
      <c r="B123" s="44" t="s">
        <v>262</v>
      </c>
      <c r="C123" s="45">
        <v>435</v>
      </c>
      <c r="D123" s="46" t="s">
        <v>263</v>
      </c>
      <c r="E123" s="64">
        <v>45.1</v>
      </c>
      <c r="F123" s="47">
        <v>80740</v>
      </c>
      <c r="G123" s="47">
        <v>80785.100000000006</v>
      </c>
      <c r="H123" s="48">
        <v>257116.9</v>
      </c>
      <c r="I123" s="44">
        <v>0</v>
      </c>
      <c r="J123" s="48">
        <v>257116.9</v>
      </c>
      <c r="K123" s="48">
        <v>-176331.8</v>
      </c>
      <c r="L123" s="44">
        <v>0</v>
      </c>
      <c r="M123" s="44">
        <v>0</v>
      </c>
      <c r="N123" s="44">
        <v>0</v>
      </c>
      <c r="O123" s="44">
        <v>0</v>
      </c>
      <c r="P123" s="44">
        <v>15834.9</v>
      </c>
      <c r="Q123" s="44">
        <v>0</v>
      </c>
      <c r="R123" s="44">
        <v>0</v>
      </c>
      <c r="S123" s="44">
        <v>0</v>
      </c>
      <c r="T123" s="48">
        <v>-15834.9</v>
      </c>
      <c r="U123" s="49">
        <f>(K123/V123)*1000</f>
        <v>-138.56734785290777</v>
      </c>
      <c r="V123" s="50">
        <v>1272535</v>
      </c>
    </row>
    <row r="124" spans="1:22" x14ac:dyDescent="0.25">
      <c r="A124" s="43">
        <v>120</v>
      </c>
      <c r="B124" s="44" t="s">
        <v>264</v>
      </c>
      <c r="C124" s="45">
        <v>2</v>
      </c>
      <c r="D124" s="46" t="s">
        <v>265</v>
      </c>
      <c r="E124" s="47">
        <v>242140.2</v>
      </c>
      <c r="F124" s="47">
        <v>1349324</v>
      </c>
      <c r="G124" s="47">
        <v>1591464.2</v>
      </c>
      <c r="H124" s="48">
        <v>36177.5</v>
      </c>
      <c r="I124" s="44">
        <v>0</v>
      </c>
      <c r="J124" s="48">
        <v>36177.5</v>
      </c>
      <c r="K124" s="48">
        <v>1555286.7</v>
      </c>
      <c r="L124" s="44">
        <v>0</v>
      </c>
      <c r="M124" s="44">
        <v>0</v>
      </c>
      <c r="N124" s="44">
        <v>0</v>
      </c>
      <c r="O124" s="44">
        <v>297236.90000000002</v>
      </c>
      <c r="P124" s="44">
        <v>313690.40000000002</v>
      </c>
      <c r="Q124" s="44">
        <v>0</v>
      </c>
      <c r="R124" s="44">
        <v>0</v>
      </c>
      <c r="S124" s="44">
        <v>16.8</v>
      </c>
      <c r="T124" s="48">
        <v>-16470.3</v>
      </c>
      <c r="U124" s="49">
        <f>(K124/V124)*1000</f>
        <v>628.3115915652902</v>
      </c>
      <c r="V124" s="50">
        <v>2475343</v>
      </c>
    </row>
    <row r="125" spans="1:22" x14ac:dyDescent="0.25">
      <c r="A125" s="43">
        <v>121</v>
      </c>
      <c r="B125" s="44" t="s">
        <v>266</v>
      </c>
      <c r="C125" s="45">
        <v>403</v>
      </c>
      <c r="D125" s="46" t="s">
        <v>267</v>
      </c>
      <c r="E125" s="47">
        <v>24430.799999999999</v>
      </c>
      <c r="F125" s="47">
        <v>745655.5</v>
      </c>
      <c r="G125" s="47">
        <v>770086.3</v>
      </c>
      <c r="H125" s="48">
        <v>265089.5</v>
      </c>
      <c r="I125" s="48">
        <v>402637.2</v>
      </c>
      <c r="J125" s="48">
        <v>667726.69999999995</v>
      </c>
      <c r="K125" s="48">
        <v>102359.6</v>
      </c>
      <c r="L125" s="48">
        <v>251786.2</v>
      </c>
      <c r="M125" s="48">
        <v>32287</v>
      </c>
      <c r="N125" s="48">
        <v>219499.2</v>
      </c>
      <c r="O125" s="44">
        <v>1613.8</v>
      </c>
      <c r="P125" s="44">
        <v>237855.1</v>
      </c>
      <c r="Q125" s="44">
        <v>0</v>
      </c>
      <c r="R125" s="44">
        <v>0</v>
      </c>
      <c r="S125" s="44">
        <v>0</v>
      </c>
      <c r="T125" s="48">
        <v>-16742.099999999999</v>
      </c>
      <c r="U125" s="49">
        <f>(K125/V125)*1000</f>
        <v>4314.2375453089444</v>
      </c>
      <c r="V125" s="50">
        <v>23726</v>
      </c>
    </row>
    <row r="126" spans="1:22" x14ac:dyDescent="0.25">
      <c r="A126" s="43">
        <v>122</v>
      </c>
      <c r="B126" s="44" t="s">
        <v>268</v>
      </c>
      <c r="C126" s="45">
        <v>353</v>
      </c>
      <c r="D126" s="46" t="s">
        <v>269</v>
      </c>
      <c r="E126" s="47">
        <v>209057.2</v>
      </c>
      <c r="F126" s="47">
        <v>1768222.5</v>
      </c>
      <c r="G126" s="47">
        <v>1977279.7</v>
      </c>
      <c r="H126" s="48">
        <v>1396.4</v>
      </c>
      <c r="I126" s="44">
        <v>0</v>
      </c>
      <c r="J126" s="48">
        <v>1396.4</v>
      </c>
      <c r="K126" s="48">
        <v>1975883.3</v>
      </c>
      <c r="L126" s="48">
        <v>635284.4</v>
      </c>
      <c r="M126" s="48">
        <v>142305.9</v>
      </c>
      <c r="N126" s="48">
        <v>492978.5</v>
      </c>
      <c r="O126" s="44">
        <v>0</v>
      </c>
      <c r="P126" s="44">
        <v>509797.3</v>
      </c>
      <c r="Q126" s="44">
        <v>0</v>
      </c>
      <c r="R126" s="44">
        <v>0</v>
      </c>
      <c r="S126" s="44">
        <v>0</v>
      </c>
      <c r="T126" s="48">
        <v>-16818.8</v>
      </c>
      <c r="U126" s="49">
        <f>(K126/V126)*1000</f>
        <v>19778.809597693671</v>
      </c>
      <c r="V126" s="50">
        <v>99899</v>
      </c>
    </row>
    <row r="127" spans="1:22" x14ac:dyDescent="0.25">
      <c r="A127" s="43">
        <v>123</v>
      </c>
      <c r="B127" s="44" t="s">
        <v>270</v>
      </c>
      <c r="C127" s="45">
        <v>386</v>
      </c>
      <c r="D127" s="46" t="s">
        <v>271</v>
      </c>
      <c r="E127" s="47">
        <v>680058.9</v>
      </c>
      <c r="F127" s="47">
        <v>1296854.5</v>
      </c>
      <c r="G127" s="47">
        <v>1976913.4</v>
      </c>
      <c r="H127" s="48">
        <v>292316</v>
      </c>
      <c r="I127" s="44">
        <v>0</v>
      </c>
      <c r="J127" s="48">
        <v>292316</v>
      </c>
      <c r="K127" s="48">
        <v>1684597.4</v>
      </c>
      <c r="L127" s="48">
        <v>516309.7</v>
      </c>
      <c r="M127" s="48">
        <v>373093.6</v>
      </c>
      <c r="N127" s="48">
        <v>143216.1</v>
      </c>
      <c r="O127" s="44">
        <v>16579.5</v>
      </c>
      <c r="P127" s="44">
        <v>183994.8</v>
      </c>
      <c r="Q127" s="44">
        <v>0</v>
      </c>
      <c r="R127" s="44">
        <v>0</v>
      </c>
      <c r="S127" s="44">
        <v>0</v>
      </c>
      <c r="T127" s="48">
        <v>-24199.200000000001</v>
      </c>
      <c r="U127" s="49">
        <f>(K127/V127)*1000</f>
        <v>387.6407172952089</v>
      </c>
      <c r="V127" s="50">
        <v>4345770</v>
      </c>
    </row>
    <row r="128" spans="1:22" x14ac:dyDescent="0.25">
      <c r="A128" s="43">
        <v>124</v>
      </c>
      <c r="B128" s="55" t="s">
        <v>272</v>
      </c>
      <c r="C128" s="59">
        <v>503</v>
      </c>
      <c r="D128" s="60" t="s">
        <v>273</v>
      </c>
      <c r="E128" s="61">
        <v>153117.29999999999</v>
      </c>
      <c r="F128" s="61">
        <v>121023.6</v>
      </c>
      <c r="G128" s="61">
        <v>274140.90000000002</v>
      </c>
      <c r="H128" s="61">
        <v>190256</v>
      </c>
      <c r="I128" s="55">
        <v>0</v>
      </c>
      <c r="J128" s="61">
        <v>190256</v>
      </c>
      <c r="K128" s="61">
        <v>83884.899999999994</v>
      </c>
      <c r="L128" s="61">
        <v>2197.6</v>
      </c>
      <c r="M128" s="55">
        <v>0</v>
      </c>
      <c r="N128" s="61">
        <v>2197.6</v>
      </c>
      <c r="O128" s="55">
        <v>366.5</v>
      </c>
      <c r="P128" s="55">
        <v>28324.799999999999</v>
      </c>
      <c r="Q128" s="55"/>
      <c r="R128" s="55">
        <v>0</v>
      </c>
      <c r="S128" s="68">
        <v>35.9</v>
      </c>
      <c r="T128" s="55">
        <v>-25796.6</v>
      </c>
      <c r="U128" s="54">
        <f>(K128/V128)*1000</f>
        <v>2.7961633333333329</v>
      </c>
      <c r="V128" s="63">
        <v>30000000</v>
      </c>
    </row>
    <row r="129" spans="1:22" x14ac:dyDescent="0.25">
      <c r="A129" s="43">
        <v>125</v>
      </c>
      <c r="B129" s="44" t="s">
        <v>274</v>
      </c>
      <c r="C129" s="45">
        <v>438</v>
      </c>
      <c r="D129" s="46" t="s">
        <v>275</v>
      </c>
      <c r="E129" s="64">
        <v>444.3</v>
      </c>
      <c r="F129" s="47">
        <v>3009.8</v>
      </c>
      <c r="G129" s="47">
        <v>3454.1</v>
      </c>
      <c r="H129" s="48">
        <v>80250.100000000006</v>
      </c>
      <c r="I129" s="44">
        <v>0</v>
      </c>
      <c r="J129" s="48">
        <v>80250.100000000006</v>
      </c>
      <c r="K129" s="48">
        <v>-76796</v>
      </c>
      <c r="L129" s="44">
        <v>0</v>
      </c>
      <c r="M129" s="44">
        <v>0</v>
      </c>
      <c r="N129" s="44">
        <v>0</v>
      </c>
      <c r="O129" s="44">
        <v>0</v>
      </c>
      <c r="P129" s="44">
        <v>25887.4</v>
      </c>
      <c r="Q129" s="44">
        <v>0</v>
      </c>
      <c r="R129" s="44">
        <v>0</v>
      </c>
      <c r="S129" s="44">
        <v>0</v>
      </c>
      <c r="T129" s="48">
        <v>-25887.4</v>
      </c>
      <c r="U129" s="49">
        <f>(K129/V129)*1000</f>
        <v>-378.90457324143102</v>
      </c>
      <c r="V129" s="50">
        <v>202679</v>
      </c>
    </row>
    <row r="130" spans="1:22" x14ac:dyDescent="0.25">
      <c r="A130" s="43">
        <v>126</v>
      </c>
      <c r="B130" s="44" t="s">
        <v>276</v>
      </c>
      <c r="C130" s="45">
        <v>332</v>
      </c>
      <c r="D130" s="46" t="s">
        <v>277</v>
      </c>
      <c r="E130" s="47">
        <v>3711.9</v>
      </c>
      <c r="F130" s="47">
        <v>640568.30000000005</v>
      </c>
      <c r="G130" s="47">
        <v>644280.19999999995</v>
      </c>
      <c r="H130" s="48">
        <v>38881.599999999999</v>
      </c>
      <c r="I130" s="48">
        <v>16000</v>
      </c>
      <c r="J130" s="48">
        <v>54881.599999999999</v>
      </c>
      <c r="K130" s="48">
        <v>589398.6</v>
      </c>
      <c r="L130" s="48">
        <v>75631.199999999997</v>
      </c>
      <c r="M130" s="44">
        <v>0</v>
      </c>
      <c r="N130" s="48">
        <v>75631.199999999997</v>
      </c>
      <c r="O130" s="44">
        <v>0</v>
      </c>
      <c r="P130" s="44">
        <v>102663.8</v>
      </c>
      <c r="Q130" s="44">
        <v>0</v>
      </c>
      <c r="R130" s="44">
        <v>0</v>
      </c>
      <c r="S130" s="44">
        <v>0</v>
      </c>
      <c r="T130" s="48">
        <v>-27032.6</v>
      </c>
      <c r="U130" s="49">
        <f>(K130/V130)*1000</f>
        <v>11213.824200913243</v>
      </c>
      <c r="V130" s="50">
        <v>52560</v>
      </c>
    </row>
    <row r="131" spans="1:22" x14ac:dyDescent="0.25">
      <c r="A131" s="43">
        <v>127</v>
      </c>
      <c r="B131" s="44" t="s">
        <v>278</v>
      </c>
      <c r="C131" s="45">
        <v>539</v>
      </c>
      <c r="D131" s="46" t="s">
        <v>279</v>
      </c>
      <c r="E131" s="47">
        <v>778077.7</v>
      </c>
      <c r="F131" s="47">
        <v>275845972.30000001</v>
      </c>
      <c r="G131" s="47">
        <v>276624050</v>
      </c>
      <c r="H131" s="48">
        <v>5289315.5999999996</v>
      </c>
      <c r="I131" s="44">
        <v>0</v>
      </c>
      <c r="J131" s="48">
        <v>5289315.5999999996</v>
      </c>
      <c r="K131" s="48">
        <v>271334734.39999998</v>
      </c>
      <c r="L131" s="44">
        <v>0</v>
      </c>
      <c r="M131" s="44">
        <v>0</v>
      </c>
      <c r="N131" s="44">
        <v>0</v>
      </c>
      <c r="O131" s="44">
        <v>0</v>
      </c>
      <c r="P131" s="44">
        <v>30721.3</v>
      </c>
      <c r="Q131" s="44">
        <v>0</v>
      </c>
      <c r="R131" s="44">
        <v>0</v>
      </c>
      <c r="S131" s="44">
        <v>0</v>
      </c>
      <c r="T131" s="48">
        <v>-30721.3</v>
      </c>
      <c r="U131" s="49">
        <f>(K131/V131)*1000</f>
        <v>155.8666465166983</v>
      </c>
      <c r="V131" s="50">
        <v>1740813320</v>
      </c>
    </row>
    <row r="132" spans="1:22" x14ac:dyDescent="0.25">
      <c r="A132" s="43">
        <v>128</v>
      </c>
      <c r="B132" s="64" t="s">
        <v>280</v>
      </c>
      <c r="C132" s="69">
        <v>176</v>
      </c>
      <c r="D132" s="70" t="s">
        <v>281</v>
      </c>
      <c r="E132" s="64">
        <v>587.70000000000005</v>
      </c>
      <c r="F132" s="47">
        <v>19117.599999999999</v>
      </c>
      <c r="G132" s="47">
        <v>19705.3</v>
      </c>
      <c r="H132" s="47">
        <v>16432.7</v>
      </c>
      <c r="I132" s="47">
        <v>201738.8</v>
      </c>
      <c r="J132" s="47">
        <v>218171.5</v>
      </c>
      <c r="K132" s="47">
        <v>-198466.2</v>
      </c>
      <c r="L132" s="47">
        <v>15675.9</v>
      </c>
      <c r="M132" s="47">
        <v>2211</v>
      </c>
      <c r="N132" s="47">
        <v>13464.9</v>
      </c>
      <c r="O132" s="64">
        <v>0</v>
      </c>
      <c r="P132" s="64">
        <v>45536.5</v>
      </c>
      <c r="Q132" s="64">
        <v>0</v>
      </c>
      <c r="R132" s="64">
        <v>0</v>
      </c>
      <c r="S132" s="64">
        <v>0</v>
      </c>
      <c r="T132" s="47">
        <v>-32071.599999999999</v>
      </c>
      <c r="U132" s="52">
        <f>(K132/V132)*1000</f>
        <v>-104.86763820051361</v>
      </c>
      <c r="V132" s="71">
        <v>1892540</v>
      </c>
    </row>
    <row r="133" spans="1:22" x14ac:dyDescent="0.25">
      <c r="A133" s="43">
        <v>129</v>
      </c>
      <c r="B133" s="44" t="s">
        <v>282</v>
      </c>
      <c r="C133" s="45">
        <v>201</v>
      </c>
      <c r="D133" s="46" t="s">
        <v>283</v>
      </c>
      <c r="E133" s="64">
        <v>86</v>
      </c>
      <c r="F133" s="64">
        <v>0</v>
      </c>
      <c r="G133" s="64">
        <v>86</v>
      </c>
      <c r="H133" s="48">
        <v>27628</v>
      </c>
      <c r="I133" s="44">
        <v>0</v>
      </c>
      <c r="J133" s="48">
        <v>27628</v>
      </c>
      <c r="K133" s="48">
        <v>-27542</v>
      </c>
      <c r="L133" s="44">
        <v>0</v>
      </c>
      <c r="M133" s="44">
        <v>0</v>
      </c>
      <c r="N133" s="44">
        <v>0</v>
      </c>
      <c r="O133" s="44">
        <v>6586.7</v>
      </c>
      <c r="P133" s="44">
        <v>39334.300000000003</v>
      </c>
      <c r="Q133" s="44">
        <v>0</v>
      </c>
      <c r="R133" s="44">
        <v>0</v>
      </c>
      <c r="S133" s="44">
        <v>0</v>
      </c>
      <c r="T133" s="48">
        <v>-32747.599999999999</v>
      </c>
      <c r="U133" s="49">
        <f>(K133/V133)*1000</f>
        <v>-5.2908406331642848</v>
      </c>
      <c r="V133" s="50">
        <v>5205600</v>
      </c>
    </row>
    <row r="134" spans="1:22" x14ac:dyDescent="0.25">
      <c r="A134" s="43">
        <v>130</v>
      </c>
      <c r="B134" s="44" t="s">
        <v>284</v>
      </c>
      <c r="C134" s="45">
        <v>366</v>
      </c>
      <c r="D134" s="46" t="s">
        <v>285</v>
      </c>
      <c r="E134" s="47">
        <v>158349.1</v>
      </c>
      <c r="F134" s="47">
        <v>968961.7</v>
      </c>
      <c r="G134" s="47">
        <v>1127310.8</v>
      </c>
      <c r="H134" s="48">
        <v>436761.9</v>
      </c>
      <c r="I134" s="44">
        <v>0</v>
      </c>
      <c r="J134" s="48">
        <v>436761.9</v>
      </c>
      <c r="K134" s="48">
        <v>690548.9</v>
      </c>
      <c r="L134" s="48">
        <v>199115.6</v>
      </c>
      <c r="M134" s="48">
        <v>124262.1</v>
      </c>
      <c r="N134" s="48">
        <v>74853.5</v>
      </c>
      <c r="O134" s="44">
        <v>105102.1</v>
      </c>
      <c r="P134" s="44">
        <v>212704.7</v>
      </c>
      <c r="Q134" s="44">
        <v>0</v>
      </c>
      <c r="R134" s="44">
        <v>0</v>
      </c>
      <c r="S134" s="44">
        <v>0</v>
      </c>
      <c r="T134" s="48">
        <v>-32749.1</v>
      </c>
      <c r="U134" s="49">
        <f>(K134/V134)*1000</f>
        <v>77.196840799078842</v>
      </c>
      <c r="V134" s="50">
        <v>8945300</v>
      </c>
    </row>
    <row r="135" spans="1:22" x14ac:dyDescent="0.25">
      <c r="A135" s="43">
        <v>131</v>
      </c>
      <c r="B135" s="44" t="s">
        <v>286</v>
      </c>
      <c r="C135" s="45">
        <v>490</v>
      </c>
      <c r="D135" s="46" t="s">
        <v>287</v>
      </c>
      <c r="E135" s="47">
        <v>29404.6</v>
      </c>
      <c r="F135" s="47">
        <v>219412.5</v>
      </c>
      <c r="G135" s="47">
        <v>248817.1</v>
      </c>
      <c r="H135" s="48">
        <v>705997.8</v>
      </c>
      <c r="I135" s="44">
        <v>0</v>
      </c>
      <c r="J135" s="48">
        <v>705997.8</v>
      </c>
      <c r="K135" s="48">
        <v>-457180.7</v>
      </c>
      <c r="L135" s="44">
        <v>0</v>
      </c>
      <c r="M135" s="44">
        <v>0</v>
      </c>
      <c r="N135" s="44">
        <v>0</v>
      </c>
      <c r="O135" s="44">
        <v>0</v>
      </c>
      <c r="P135" s="44">
        <v>49718</v>
      </c>
      <c r="Q135" s="44">
        <v>16697.7</v>
      </c>
      <c r="R135" s="44">
        <v>0</v>
      </c>
      <c r="S135" s="44">
        <v>0</v>
      </c>
      <c r="T135" s="48">
        <v>-33020.300000000003</v>
      </c>
      <c r="U135" s="49">
        <f>(K135/V135)*1000</f>
        <v>-11462.472107308513</v>
      </c>
      <c r="V135" s="50">
        <v>39885</v>
      </c>
    </row>
    <row r="136" spans="1:22" x14ac:dyDescent="0.25">
      <c r="A136" s="43">
        <v>132</v>
      </c>
      <c r="B136" s="44" t="s">
        <v>288</v>
      </c>
      <c r="C136" s="45">
        <v>352</v>
      </c>
      <c r="D136" s="46" t="s">
        <v>289</v>
      </c>
      <c r="E136" s="47">
        <v>37472.199999999997</v>
      </c>
      <c r="F136" s="47">
        <v>40653.699999999997</v>
      </c>
      <c r="G136" s="47">
        <v>78125.899999999994</v>
      </c>
      <c r="H136" s="48">
        <v>93663.6</v>
      </c>
      <c r="I136" s="44">
        <v>0</v>
      </c>
      <c r="J136" s="48">
        <v>93663.6</v>
      </c>
      <c r="K136" s="48">
        <v>-15537.7</v>
      </c>
      <c r="L136" s="44">
        <v>0</v>
      </c>
      <c r="M136" s="44">
        <v>0</v>
      </c>
      <c r="N136" s="44">
        <v>0</v>
      </c>
      <c r="O136" s="44">
        <v>0</v>
      </c>
      <c r="P136" s="44">
        <v>33764.800000000003</v>
      </c>
      <c r="Q136" s="44">
        <v>0</v>
      </c>
      <c r="R136" s="44">
        <v>0</v>
      </c>
      <c r="S136" s="44">
        <v>0</v>
      </c>
      <c r="T136" s="48">
        <v>-33764.800000000003</v>
      </c>
      <c r="U136" s="49">
        <f>(K136/V136)*1000</f>
        <v>-215.58281187129717</v>
      </c>
      <c r="V136" s="50">
        <v>72073</v>
      </c>
    </row>
    <row r="137" spans="1:22" x14ac:dyDescent="0.25">
      <c r="A137" s="43">
        <v>133</v>
      </c>
      <c r="B137" s="44" t="s">
        <v>290</v>
      </c>
      <c r="C137" s="45">
        <v>389</v>
      </c>
      <c r="D137" s="46" t="s">
        <v>291</v>
      </c>
      <c r="E137" s="47">
        <v>34509.800000000003</v>
      </c>
      <c r="F137" s="64">
        <v>0</v>
      </c>
      <c r="G137" s="47">
        <v>34509.800000000003</v>
      </c>
      <c r="H137" s="44">
        <v>0</v>
      </c>
      <c r="I137" s="44">
        <v>0</v>
      </c>
      <c r="J137" s="44">
        <v>0</v>
      </c>
      <c r="K137" s="48">
        <v>34509.800000000003</v>
      </c>
      <c r="L137" s="44">
        <v>0</v>
      </c>
      <c r="M137" s="44">
        <v>0</v>
      </c>
      <c r="N137" s="44">
        <v>0</v>
      </c>
      <c r="O137" s="44">
        <v>0</v>
      </c>
      <c r="P137" s="44">
        <v>20780.8</v>
      </c>
      <c r="Q137" s="44">
        <v>0</v>
      </c>
      <c r="R137" s="48">
        <v>-15146.2</v>
      </c>
      <c r="S137" s="44">
        <v>0</v>
      </c>
      <c r="T137" s="48">
        <v>-35927</v>
      </c>
      <c r="U137" s="49">
        <f>(K137/V137)*1000</f>
        <v>308.45645742275138</v>
      </c>
      <c r="V137" s="50">
        <v>111879</v>
      </c>
    </row>
    <row r="138" spans="1:22" x14ac:dyDescent="0.25">
      <c r="A138" s="43">
        <v>134</v>
      </c>
      <c r="B138" s="44" t="s">
        <v>292</v>
      </c>
      <c r="C138" s="45">
        <v>532</v>
      </c>
      <c r="D138" s="46" t="s">
        <v>293</v>
      </c>
      <c r="E138" s="47">
        <v>7777867.7000000002</v>
      </c>
      <c r="F138" s="47">
        <v>23109467.100000001</v>
      </c>
      <c r="G138" s="47">
        <v>30887334.800000001</v>
      </c>
      <c r="H138" s="48">
        <v>13859500.199999999</v>
      </c>
      <c r="I138" s="44">
        <v>0</v>
      </c>
      <c r="J138" s="48">
        <v>13859500.199999999</v>
      </c>
      <c r="K138" s="48">
        <v>17027834.600000001</v>
      </c>
      <c r="L138" s="48">
        <v>18181.8</v>
      </c>
      <c r="M138" s="48">
        <v>39073.1</v>
      </c>
      <c r="N138" s="48">
        <v>-20891.3</v>
      </c>
      <c r="O138" s="44">
        <v>0</v>
      </c>
      <c r="P138" s="44">
        <v>19818.5</v>
      </c>
      <c r="Q138" s="44">
        <v>0.3</v>
      </c>
      <c r="R138" s="44">
        <v>0</v>
      </c>
      <c r="S138" s="44">
        <v>0</v>
      </c>
      <c r="T138" s="48">
        <v>-40709.5</v>
      </c>
      <c r="U138" s="49">
        <f>(K138/V138)*1000</f>
        <v>168.0640069124446</v>
      </c>
      <c r="V138" s="50">
        <v>101317557</v>
      </c>
    </row>
    <row r="139" spans="1:22" x14ac:dyDescent="0.25">
      <c r="A139" s="43">
        <v>135</v>
      </c>
      <c r="B139" s="44" t="s">
        <v>294</v>
      </c>
      <c r="C139" s="45">
        <v>409</v>
      </c>
      <c r="D139" s="46" t="s">
        <v>295</v>
      </c>
      <c r="E139" s="47">
        <v>1493757.3</v>
      </c>
      <c r="F139" s="47">
        <v>219433.7</v>
      </c>
      <c r="G139" s="47">
        <v>1713191</v>
      </c>
      <c r="H139" s="48">
        <v>850411.8</v>
      </c>
      <c r="I139" s="44">
        <v>0</v>
      </c>
      <c r="J139" s="48">
        <v>850411.8</v>
      </c>
      <c r="K139" s="48">
        <v>862779.2</v>
      </c>
      <c r="L139" s="48">
        <v>305844.7</v>
      </c>
      <c r="M139" s="48">
        <v>224212.5</v>
      </c>
      <c r="N139" s="48">
        <v>81632.2</v>
      </c>
      <c r="O139" s="44">
        <v>1037.9000000000001</v>
      </c>
      <c r="P139" s="44">
        <v>126514.4</v>
      </c>
      <c r="Q139" s="44">
        <v>0</v>
      </c>
      <c r="R139" s="44">
        <v>0</v>
      </c>
      <c r="S139" s="44">
        <v>0</v>
      </c>
      <c r="T139" s="48">
        <v>-43844.3</v>
      </c>
      <c r="U139" s="49">
        <f>(K139/V139)*1000</f>
        <v>7346.7408057085922</v>
      </c>
      <c r="V139" s="50">
        <v>117437</v>
      </c>
    </row>
    <row r="140" spans="1:22" x14ac:dyDescent="0.25">
      <c r="A140" s="43">
        <v>136</v>
      </c>
      <c r="B140" s="44" t="s">
        <v>296</v>
      </c>
      <c r="C140" s="45">
        <v>380</v>
      </c>
      <c r="D140" s="46" t="s">
        <v>297</v>
      </c>
      <c r="E140" s="47">
        <v>619045.69999999995</v>
      </c>
      <c r="F140" s="47">
        <v>1026728.9</v>
      </c>
      <c r="G140" s="47">
        <v>1645774.6</v>
      </c>
      <c r="H140" s="48">
        <v>428112</v>
      </c>
      <c r="I140" s="44">
        <v>0</v>
      </c>
      <c r="J140" s="48">
        <v>428112</v>
      </c>
      <c r="K140" s="48">
        <v>1217662.6000000001</v>
      </c>
      <c r="L140" s="48">
        <v>2700152.4</v>
      </c>
      <c r="M140" s="48">
        <v>2085130.3</v>
      </c>
      <c r="N140" s="48">
        <v>615022.1</v>
      </c>
      <c r="O140" s="44">
        <v>18263.5</v>
      </c>
      <c r="P140" s="44">
        <v>688389.1</v>
      </c>
      <c r="Q140" s="44">
        <v>-172.2</v>
      </c>
      <c r="R140" s="44">
        <v>0</v>
      </c>
      <c r="S140" s="44">
        <v>0</v>
      </c>
      <c r="T140" s="48">
        <v>-55275.7</v>
      </c>
      <c r="U140" s="49">
        <f>(K140/V140)*1000</f>
        <v>1971.2273237950005</v>
      </c>
      <c r="V140" s="50">
        <v>617718</v>
      </c>
    </row>
    <row r="141" spans="1:22" x14ac:dyDescent="0.25">
      <c r="A141" s="43">
        <v>137</v>
      </c>
      <c r="B141" s="44" t="s">
        <v>298</v>
      </c>
      <c r="C141" s="45">
        <v>54</v>
      </c>
      <c r="D141" s="46" t="s">
        <v>299</v>
      </c>
      <c r="E141" s="47">
        <v>441089</v>
      </c>
      <c r="F141" s="47">
        <v>729549.4</v>
      </c>
      <c r="G141" s="47">
        <v>1170638.3999999999</v>
      </c>
      <c r="H141" s="48">
        <v>305857.2</v>
      </c>
      <c r="I141" s="44">
        <v>0</v>
      </c>
      <c r="J141" s="48">
        <v>305857.2</v>
      </c>
      <c r="K141" s="48">
        <v>864781.2</v>
      </c>
      <c r="L141" s="48">
        <v>42989</v>
      </c>
      <c r="M141" s="48">
        <v>99833.8</v>
      </c>
      <c r="N141" s="48">
        <v>-56844.800000000003</v>
      </c>
      <c r="O141" s="44">
        <v>20</v>
      </c>
      <c r="P141" s="44">
        <v>0</v>
      </c>
      <c r="Q141" s="44">
        <v>0</v>
      </c>
      <c r="R141" s="44">
        <v>0</v>
      </c>
      <c r="S141" s="44">
        <v>0</v>
      </c>
      <c r="T141" s="48">
        <v>-56824.800000000003</v>
      </c>
      <c r="U141" s="49">
        <f>(K141/V141)*1000</f>
        <v>448.2884784557142</v>
      </c>
      <c r="V141" s="50">
        <v>1929073</v>
      </c>
    </row>
    <row r="142" spans="1:22" x14ac:dyDescent="0.25">
      <c r="A142" s="43">
        <v>138</v>
      </c>
      <c r="B142" s="44" t="s">
        <v>300</v>
      </c>
      <c r="C142" s="45">
        <v>67</v>
      </c>
      <c r="D142" s="46" t="s">
        <v>301</v>
      </c>
      <c r="E142" s="47">
        <v>4390032.7</v>
      </c>
      <c r="F142" s="47">
        <v>1241007.8</v>
      </c>
      <c r="G142" s="47">
        <v>5631040.5</v>
      </c>
      <c r="H142" s="48">
        <v>86348</v>
      </c>
      <c r="I142" s="48">
        <v>3984354.3</v>
      </c>
      <c r="J142" s="48">
        <v>4070702.3</v>
      </c>
      <c r="K142" s="48">
        <v>1560338.2</v>
      </c>
      <c r="L142" s="48">
        <v>558064.19999999995</v>
      </c>
      <c r="M142" s="48">
        <v>580200.1</v>
      </c>
      <c r="N142" s="48">
        <v>-22135.9</v>
      </c>
      <c r="O142" s="44">
        <v>69115.199999999997</v>
      </c>
      <c r="P142" s="44">
        <v>112753.1</v>
      </c>
      <c r="Q142" s="44">
        <v>-6.2</v>
      </c>
      <c r="R142" s="44">
        <v>0</v>
      </c>
      <c r="S142" s="44">
        <v>29.1</v>
      </c>
      <c r="T142" s="48">
        <v>-65809.100000000006</v>
      </c>
      <c r="U142" s="49">
        <f>(K142/V142)*1000</f>
        <v>1210.95850649779</v>
      </c>
      <c r="V142" s="50">
        <v>1288515</v>
      </c>
    </row>
    <row r="143" spans="1:22" x14ac:dyDescent="0.25">
      <c r="A143" s="43">
        <v>139</v>
      </c>
      <c r="B143" s="44" t="s">
        <v>302</v>
      </c>
      <c r="C143" s="45">
        <v>326</v>
      </c>
      <c r="D143" s="46" t="s">
        <v>303</v>
      </c>
      <c r="E143" s="47">
        <v>61183.4</v>
      </c>
      <c r="F143" s="47">
        <v>2650833.4</v>
      </c>
      <c r="G143" s="47">
        <v>2712016.8</v>
      </c>
      <c r="H143" s="48">
        <v>113583.2</v>
      </c>
      <c r="I143" s="48">
        <v>102561</v>
      </c>
      <c r="J143" s="48">
        <v>216144.2</v>
      </c>
      <c r="K143" s="48">
        <v>2495872.6</v>
      </c>
      <c r="L143" s="44">
        <v>0</v>
      </c>
      <c r="M143" s="44">
        <v>0</v>
      </c>
      <c r="N143" s="44">
        <v>0</v>
      </c>
      <c r="O143" s="44">
        <v>4238.2</v>
      </c>
      <c r="P143" s="44">
        <v>218291.4</v>
      </c>
      <c r="Q143" s="44">
        <v>148556.6</v>
      </c>
      <c r="R143" s="44">
        <v>0</v>
      </c>
      <c r="S143" s="44">
        <v>361.1</v>
      </c>
      <c r="T143" s="48">
        <v>-65857.7</v>
      </c>
      <c r="U143" s="49">
        <f>(K143/V143)*1000</f>
        <v>1498.1785636680358</v>
      </c>
      <c r="V143" s="50">
        <v>1665938</v>
      </c>
    </row>
    <row r="144" spans="1:22" x14ac:dyDescent="0.25">
      <c r="A144" s="43">
        <v>140</v>
      </c>
      <c r="B144" s="44" t="s">
        <v>304</v>
      </c>
      <c r="C144" s="45">
        <v>452</v>
      </c>
      <c r="D144" s="46" t="s">
        <v>305</v>
      </c>
      <c r="E144" s="47">
        <v>449143.9</v>
      </c>
      <c r="F144" s="47">
        <v>2285513.6</v>
      </c>
      <c r="G144" s="47">
        <v>2734657.5</v>
      </c>
      <c r="H144" s="48">
        <v>202442.3</v>
      </c>
      <c r="I144" s="48">
        <v>5542441.7999999998</v>
      </c>
      <c r="J144" s="48">
        <v>5744884.0999999996</v>
      </c>
      <c r="K144" s="48">
        <v>-3010226.6</v>
      </c>
      <c r="L144" s="48">
        <v>271114.3</v>
      </c>
      <c r="M144" s="44">
        <v>0</v>
      </c>
      <c r="N144" s="48">
        <v>271114.3</v>
      </c>
      <c r="O144" s="44">
        <v>135.6</v>
      </c>
      <c r="P144" s="44">
        <v>340850.3</v>
      </c>
      <c r="Q144" s="44">
        <v>0</v>
      </c>
      <c r="R144" s="44">
        <v>0</v>
      </c>
      <c r="S144" s="44">
        <v>13.1</v>
      </c>
      <c r="T144" s="48">
        <v>-69613.5</v>
      </c>
      <c r="U144" s="49">
        <f>(K144/V144)*1000</f>
        <v>-1301.2812548767356</v>
      </c>
      <c r="V144" s="50">
        <v>2313279</v>
      </c>
    </row>
    <row r="145" spans="1:22" x14ac:dyDescent="0.25">
      <c r="A145" s="43">
        <v>141</v>
      </c>
      <c r="B145" s="44" t="s">
        <v>306</v>
      </c>
      <c r="C145" s="45">
        <v>519</v>
      </c>
      <c r="D145" s="46" t="s">
        <v>307</v>
      </c>
      <c r="E145" s="47">
        <v>500818.4</v>
      </c>
      <c r="F145" s="47">
        <v>1460051.7</v>
      </c>
      <c r="G145" s="47">
        <v>1960870.1</v>
      </c>
      <c r="H145" s="48">
        <v>1346682</v>
      </c>
      <c r="I145" s="44">
        <v>0</v>
      </c>
      <c r="J145" s="48">
        <v>1346682</v>
      </c>
      <c r="K145" s="48">
        <v>614188.1</v>
      </c>
      <c r="L145" s="48">
        <v>2455246.6</v>
      </c>
      <c r="M145" s="48">
        <v>2447378</v>
      </c>
      <c r="N145" s="48">
        <v>7868.6</v>
      </c>
      <c r="O145" s="44">
        <v>62574.5</v>
      </c>
      <c r="P145" s="44">
        <v>153936.1</v>
      </c>
      <c r="Q145" s="44">
        <v>0</v>
      </c>
      <c r="R145" s="44">
        <v>0</v>
      </c>
      <c r="S145" s="44">
        <v>108.7</v>
      </c>
      <c r="T145" s="48">
        <v>-83601.7</v>
      </c>
      <c r="U145" s="49">
        <f>(K145/V145)*1000</f>
        <v>34.479064958144058</v>
      </c>
      <c r="V145" s="50">
        <v>17813363</v>
      </c>
    </row>
    <row r="146" spans="1:22" x14ac:dyDescent="0.25">
      <c r="A146" s="43">
        <v>142</v>
      </c>
      <c r="B146" s="44" t="s">
        <v>308</v>
      </c>
      <c r="C146" s="45">
        <v>517</v>
      </c>
      <c r="D146" s="46" t="s">
        <v>309</v>
      </c>
      <c r="E146" s="47">
        <v>3021031.4</v>
      </c>
      <c r="F146" s="47">
        <v>2443688</v>
      </c>
      <c r="G146" s="47">
        <v>5464719.4000000004</v>
      </c>
      <c r="H146" s="48">
        <v>2729143.7</v>
      </c>
      <c r="I146" s="44">
        <v>0</v>
      </c>
      <c r="J146" s="48">
        <v>2729143.7</v>
      </c>
      <c r="K146" s="48">
        <v>2735575.7</v>
      </c>
      <c r="L146" s="48">
        <v>239627.5</v>
      </c>
      <c r="M146" s="48">
        <v>49653.1</v>
      </c>
      <c r="N146" s="48">
        <v>189974.39999999999</v>
      </c>
      <c r="O146" s="44">
        <v>32.6</v>
      </c>
      <c r="P146" s="44">
        <v>290682.2</v>
      </c>
      <c r="Q146" s="44">
        <v>0</v>
      </c>
      <c r="R146" s="48">
        <v>13954.2</v>
      </c>
      <c r="S146" s="44">
        <v>3.2</v>
      </c>
      <c r="T146" s="48">
        <v>-86724.2</v>
      </c>
      <c r="U146" s="49">
        <f>(K146/V146)*1000</f>
        <v>273.55757000000006</v>
      </c>
      <c r="V146" s="50">
        <v>10000000</v>
      </c>
    </row>
    <row r="147" spans="1:22" x14ac:dyDescent="0.25">
      <c r="A147" s="43">
        <v>143</v>
      </c>
      <c r="B147" s="44" t="s">
        <v>310</v>
      </c>
      <c r="C147" s="45">
        <v>61</v>
      </c>
      <c r="D147" s="46" t="s">
        <v>311</v>
      </c>
      <c r="E147" s="47">
        <v>90364.1</v>
      </c>
      <c r="F147" s="47">
        <v>267904.90000000002</v>
      </c>
      <c r="G147" s="47">
        <v>358269</v>
      </c>
      <c r="H147" s="48">
        <v>100228.2</v>
      </c>
      <c r="I147" s="48">
        <v>200000</v>
      </c>
      <c r="J147" s="48">
        <v>300228.2</v>
      </c>
      <c r="K147" s="48">
        <v>58040.800000000003</v>
      </c>
      <c r="L147" s="48">
        <v>130842.8</v>
      </c>
      <c r="M147" s="44">
        <v>0</v>
      </c>
      <c r="N147" s="48">
        <v>130842.8</v>
      </c>
      <c r="O147" s="44">
        <v>0</v>
      </c>
      <c r="P147" s="44">
        <v>245401.3</v>
      </c>
      <c r="Q147" s="44">
        <v>0</v>
      </c>
      <c r="R147" s="44">
        <v>0</v>
      </c>
      <c r="S147" s="44">
        <v>0</v>
      </c>
      <c r="T147" s="48">
        <v>-114558.5</v>
      </c>
      <c r="U147" s="49">
        <f>(K147/V147)*1000</f>
        <v>782.54796478313051</v>
      </c>
      <c r="V147" s="50">
        <v>74169</v>
      </c>
    </row>
    <row r="148" spans="1:22" x14ac:dyDescent="0.25">
      <c r="A148" s="43">
        <v>144</v>
      </c>
      <c r="B148" s="44" t="s">
        <v>312</v>
      </c>
      <c r="C148" s="45">
        <v>55</v>
      </c>
      <c r="D148" s="46" t="s">
        <v>313</v>
      </c>
      <c r="E148" s="47">
        <v>13865243.5</v>
      </c>
      <c r="F148" s="47">
        <v>18206020.5</v>
      </c>
      <c r="G148" s="47">
        <v>32071264</v>
      </c>
      <c r="H148" s="48">
        <v>4710455.4000000004</v>
      </c>
      <c r="I148" s="48">
        <v>18244482.399999999</v>
      </c>
      <c r="J148" s="48">
        <v>22954937.800000001</v>
      </c>
      <c r="K148" s="48">
        <v>9116326.1999999993</v>
      </c>
      <c r="L148" s="44">
        <v>0</v>
      </c>
      <c r="M148" s="44">
        <v>0</v>
      </c>
      <c r="N148" s="44">
        <v>0</v>
      </c>
      <c r="O148" s="44">
        <v>0</v>
      </c>
      <c r="P148" s="44">
        <v>128439.6</v>
      </c>
      <c r="Q148" s="44">
        <v>0</v>
      </c>
      <c r="R148" s="44">
        <v>0</v>
      </c>
      <c r="S148" s="44">
        <v>0</v>
      </c>
      <c r="T148" s="48">
        <v>-128439.6</v>
      </c>
      <c r="U148" s="49">
        <f>(K148/V148)*1000</f>
        <v>20914.761402220793</v>
      </c>
      <c r="V148" s="50">
        <v>435880</v>
      </c>
    </row>
    <row r="149" spans="1:22" x14ac:dyDescent="0.25">
      <c r="A149" s="43">
        <v>145</v>
      </c>
      <c r="B149" s="44" t="s">
        <v>314</v>
      </c>
      <c r="C149" s="45">
        <v>527</v>
      </c>
      <c r="D149" s="46" t="s">
        <v>315</v>
      </c>
      <c r="E149" s="64">
        <v>743.6</v>
      </c>
      <c r="F149" s="47">
        <v>961967.3</v>
      </c>
      <c r="G149" s="47">
        <v>962710.9</v>
      </c>
      <c r="H149" s="48">
        <v>54726.9</v>
      </c>
      <c r="I149" s="44">
        <v>0</v>
      </c>
      <c r="J149" s="48">
        <v>54726.9</v>
      </c>
      <c r="K149" s="48">
        <v>907984</v>
      </c>
      <c r="L149" s="48">
        <v>53954.7</v>
      </c>
      <c r="M149" s="44">
        <v>0</v>
      </c>
      <c r="N149" s="48">
        <v>53954.7</v>
      </c>
      <c r="O149" s="44">
        <v>0</v>
      </c>
      <c r="P149" s="44">
        <v>183140.9</v>
      </c>
      <c r="Q149" s="44">
        <v>0</v>
      </c>
      <c r="R149" s="44">
        <v>0</v>
      </c>
      <c r="S149" s="44">
        <v>0</v>
      </c>
      <c r="T149" s="48">
        <v>-129186.2</v>
      </c>
      <c r="U149" s="49">
        <f>(K149/V149)*1000</f>
        <v>93.601802051997964</v>
      </c>
      <c r="V149" s="50">
        <v>9700497</v>
      </c>
    </row>
    <row r="150" spans="1:22" x14ac:dyDescent="0.25">
      <c r="A150" s="43">
        <v>146</v>
      </c>
      <c r="B150" s="64" t="s">
        <v>316</v>
      </c>
      <c r="C150" s="69">
        <v>246</v>
      </c>
      <c r="D150" s="70" t="s">
        <v>317</v>
      </c>
      <c r="E150" s="47">
        <v>2797002.3</v>
      </c>
      <c r="F150" s="47">
        <v>37602.400000000001</v>
      </c>
      <c r="G150" s="47">
        <v>2834604.7</v>
      </c>
      <c r="H150" s="47">
        <v>750583.4</v>
      </c>
      <c r="I150" s="47">
        <v>714131.9</v>
      </c>
      <c r="J150" s="47">
        <v>1464715.3</v>
      </c>
      <c r="K150" s="47">
        <v>1369889.4</v>
      </c>
      <c r="L150" s="47">
        <v>5760.1</v>
      </c>
      <c r="M150" s="47">
        <v>1477.7</v>
      </c>
      <c r="N150" s="47">
        <v>4282.3999999999996</v>
      </c>
      <c r="O150" s="64">
        <v>531.4</v>
      </c>
      <c r="P150" s="64">
        <v>138401.4</v>
      </c>
      <c r="Q150" s="64">
        <v>515.5</v>
      </c>
      <c r="R150" s="64">
        <v>0</v>
      </c>
      <c r="S150" s="64">
        <v>53.1</v>
      </c>
      <c r="T150" s="47">
        <v>-133125.20000000001</v>
      </c>
      <c r="U150" s="52">
        <f>(K150/V150)*1000</f>
        <v>26.207499960015987</v>
      </c>
      <c r="V150" s="71">
        <v>52270892</v>
      </c>
    </row>
    <row r="151" spans="1:22" x14ac:dyDescent="0.25">
      <c r="A151" s="43">
        <v>147</v>
      </c>
      <c r="B151" s="44" t="s">
        <v>318</v>
      </c>
      <c r="C151" s="45">
        <v>459</v>
      </c>
      <c r="D151" s="46" t="s">
        <v>319</v>
      </c>
      <c r="E151" s="47">
        <v>713388.7</v>
      </c>
      <c r="F151" s="47">
        <v>419963.1</v>
      </c>
      <c r="G151" s="47">
        <v>1133351.8</v>
      </c>
      <c r="H151" s="48">
        <v>787841.8</v>
      </c>
      <c r="I151" s="44">
        <v>0</v>
      </c>
      <c r="J151" s="48">
        <v>787841.8</v>
      </c>
      <c r="K151" s="48">
        <v>345510</v>
      </c>
      <c r="L151" s="48">
        <v>43101.2</v>
      </c>
      <c r="M151" s="48">
        <v>80518.2</v>
      </c>
      <c r="N151" s="48">
        <v>-37417</v>
      </c>
      <c r="O151" s="44">
        <v>0</v>
      </c>
      <c r="P151" s="44">
        <v>118703</v>
      </c>
      <c r="Q151" s="44">
        <v>0</v>
      </c>
      <c r="R151" s="44">
        <v>0</v>
      </c>
      <c r="S151" s="44">
        <v>0</v>
      </c>
      <c r="T151" s="48">
        <v>-156120</v>
      </c>
      <c r="U151" s="49">
        <f>(K151/V151)*1000</f>
        <v>870.11597013233938</v>
      </c>
      <c r="V151" s="50">
        <v>397085</v>
      </c>
    </row>
    <row r="152" spans="1:22" x14ac:dyDescent="0.25">
      <c r="A152" s="43">
        <v>148</v>
      </c>
      <c r="B152" s="44" t="s">
        <v>320</v>
      </c>
      <c r="C152" s="45">
        <v>234</v>
      </c>
      <c r="D152" s="46" t="s">
        <v>321</v>
      </c>
      <c r="E152" s="47">
        <v>3334216.7</v>
      </c>
      <c r="F152" s="47">
        <v>1723331.4</v>
      </c>
      <c r="G152" s="47">
        <v>5057548.0999999996</v>
      </c>
      <c r="H152" s="48">
        <v>4447599.0999999996</v>
      </c>
      <c r="I152" s="44">
        <v>0</v>
      </c>
      <c r="J152" s="48">
        <v>4447599.0999999996</v>
      </c>
      <c r="K152" s="48">
        <v>609949</v>
      </c>
      <c r="L152" s="48">
        <v>1626757.5</v>
      </c>
      <c r="M152" s="48">
        <v>1242809.8999999999</v>
      </c>
      <c r="N152" s="48">
        <v>383947.6</v>
      </c>
      <c r="O152" s="44">
        <v>12120.3</v>
      </c>
      <c r="P152" s="44">
        <v>555201.69999999995</v>
      </c>
      <c r="Q152" s="44">
        <v>209.2</v>
      </c>
      <c r="R152" s="44">
        <v>0</v>
      </c>
      <c r="S152" s="44">
        <v>14.4</v>
      </c>
      <c r="T152" s="48">
        <v>-158939</v>
      </c>
      <c r="U152" s="49">
        <f>(K152/V152)*1000</f>
        <v>2515.6270621618055</v>
      </c>
      <c r="V152" s="50">
        <v>242464</v>
      </c>
    </row>
    <row r="153" spans="1:22" x14ac:dyDescent="0.25">
      <c r="A153" s="43">
        <v>149</v>
      </c>
      <c r="B153" s="44" t="s">
        <v>322</v>
      </c>
      <c r="C153" s="45">
        <v>377</v>
      </c>
      <c r="D153" s="46" t="s">
        <v>323</v>
      </c>
      <c r="E153" s="47">
        <v>1346196.5</v>
      </c>
      <c r="F153" s="47">
        <v>1931863.9</v>
      </c>
      <c r="G153" s="47">
        <v>3278060.4</v>
      </c>
      <c r="H153" s="48">
        <v>2529.5</v>
      </c>
      <c r="I153" s="44">
        <v>0</v>
      </c>
      <c r="J153" s="48">
        <v>2529.5</v>
      </c>
      <c r="K153" s="48">
        <v>3275530.9</v>
      </c>
      <c r="L153" s="48">
        <v>21363.599999999999</v>
      </c>
      <c r="M153" s="44">
        <v>0</v>
      </c>
      <c r="N153" s="48">
        <v>21363.599999999999</v>
      </c>
      <c r="O153" s="44">
        <v>0</v>
      </c>
      <c r="P153" s="44">
        <v>184757.7</v>
      </c>
      <c r="Q153" s="44">
        <v>0</v>
      </c>
      <c r="R153" s="44">
        <v>0</v>
      </c>
      <c r="S153" s="44">
        <v>0</v>
      </c>
      <c r="T153" s="48">
        <v>-163394.1</v>
      </c>
      <c r="U153" s="49">
        <f>(K153/V153)*1000</f>
        <v>20989.727273892371</v>
      </c>
      <c r="V153" s="50">
        <v>156054</v>
      </c>
    </row>
    <row r="154" spans="1:22" x14ac:dyDescent="0.25">
      <c r="A154" s="43">
        <v>150</v>
      </c>
      <c r="B154" s="44" t="s">
        <v>324</v>
      </c>
      <c r="C154" s="45">
        <v>9</v>
      </c>
      <c r="D154" s="46" t="s">
        <v>325</v>
      </c>
      <c r="E154" s="47">
        <v>1885487.8</v>
      </c>
      <c r="F154" s="47">
        <v>1015924.2</v>
      </c>
      <c r="G154" s="47">
        <v>2901412</v>
      </c>
      <c r="H154" s="48">
        <v>144885.79999999999</v>
      </c>
      <c r="I154" s="48">
        <v>2570573.2000000002</v>
      </c>
      <c r="J154" s="48">
        <v>2715459</v>
      </c>
      <c r="K154" s="48">
        <v>185953</v>
      </c>
      <c r="L154" s="48">
        <v>102458.4</v>
      </c>
      <c r="M154" s="48">
        <v>90536.1</v>
      </c>
      <c r="N154" s="48">
        <v>11922.3</v>
      </c>
      <c r="O154" s="44">
        <v>843234</v>
      </c>
      <c r="P154" s="44">
        <v>1024249.4</v>
      </c>
      <c r="Q154" s="44">
        <v>-157.9</v>
      </c>
      <c r="R154" s="44">
        <v>0</v>
      </c>
      <c r="S154" s="44">
        <v>2.4</v>
      </c>
      <c r="T154" s="48">
        <v>-169253.4</v>
      </c>
      <c r="U154" s="49">
        <f>(K154/V154)*1000</f>
        <v>392.17021958647217</v>
      </c>
      <c r="V154" s="50">
        <v>474164</v>
      </c>
    </row>
    <row r="155" spans="1:22" x14ac:dyDescent="0.25">
      <c r="A155" s="43">
        <v>151</v>
      </c>
      <c r="B155" s="44" t="s">
        <v>326</v>
      </c>
      <c r="C155" s="45">
        <v>239</v>
      </c>
      <c r="D155" s="46" t="s">
        <v>327</v>
      </c>
      <c r="E155" s="47">
        <v>1843344.1</v>
      </c>
      <c r="F155" s="47">
        <v>344454.9</v>
      </c>
      <c r="G155" s="47">
        <v>2187799</v>
      </c>
      <c r="H155" s="48">
        <v>1379129.1</v>
      </c>
      <c r="I155" s="48">
        <v>932173.5</v>
      </c>
      <c r="J155" s="48">
        <v>2311302.6</v>
      </c>
      <c r="K155" s="48">
        <v>-123503.6</v>
      </c>
      <c r="L155" s="48">
        <v>527497</v>
      </c>
      <c r="M155" s="48">
        <v>362041</v>
      </c>
      <c r="N155" s="48">
        <v>165456</v>
      </c>
      <c r="O155" s="44">
        <v>333.1</v>
      </c>
      <c r="P155" s="44">
        <v>300712.8</v>
      </c>
      <c r="Q155" s="44">
        <v>-38178</v>
      </c>
      <c r="R155" s="44">
        <v>0</v>
      </c>
      <c r="S155" s="44">
        <v>33.299999999999997</v>
      </c>
      <c r="T155" s="48">
        <v>-173135</v>
      </c>
      <c r="U155" s="49">
        <f>(K155/V155)*1000</f>
        <v>-646.00690448791715</v>
      </c>
      <c r="V155" s="50">
        <v>191180</v>
      </c>
    </row>
    <row r="156" spans="1:22" x14ac:dyDescent="0.25">
      <c r="A156" s="43">
        <v>152</v>
      </c>
      <c r="B156" s="44" t="s">
        <v>328</v>
      </c>
      <c r="C156" s="45">
        <v>142</v>
      </c>
      <c r="D156" s="46" t="s">
        <v>329</v>
      </c>
      <c r="E156" s="47">
        <v>31696</v>
      </c>
      <c r="F156" s="47">
        <v>75029.399999999994</v>
      </c>
      <c r="G156" s="47">
        <v>106725.4</v>
      </c>
      <c r="H156" s="48">
        <v>542946.9</v>
      </c>
      <c r="I156" s="44">
        <v>0</v>
      </c>
      <c r="J156" s="48">
        <v>542946.9</v>
      </c>
      <c r="K156" s="48">
        <v>-436221.5</v>
      </c>
      <c r="L156" s="44">
        <v>0</v>
      </c>
      <c r="M156" s="44">
        <v>0</v>
      </c>
      <c r="N156" s="44">
        <v>0</v>
      </c>
      <c r="O156" s="44">
        <v>0</v>
      </c>
      <c r="P156" s="44">
        <v>232935.6</v>
      </c>
      <c r="Q156" s="44">
        <v>0</v>
      </c>
      <c r="R156" s="44">
        <v>0</v>
      </c>
      <c r="S156" s="44">
        <v>0</v>
      </c>
      <c r="T156" s="48">
        <v>-232935.6</v>
      </c>
      <c r="U156" s="49">
        <f>(K156/V156)*1000</f>
        <v>-5869.6614548292473</v>
      </c>
      <c r="V156" s="50">
        <v>74318</v>
      </c>
    </row>
    <row r="157" spans="1:22" x14ac:dyDescent="0.25">
      <c r="A157" s="43">
        <v>153</v>
      </c>
      <c r="B157" s="72" t="s">
        <v>330</v>
      </c>
      <c r="C157" s="73">
        <v>510</v>
      </c>
      <c r="D157" s="74" t="s">
        <v>331</v>
      </c>
      <c r="E157" s="75">
        <v>1434706.1</v>
      </c>
      <c r="F157" s="75">
        <v>3535991.4</v>
      </c>
      <c r="G157" s="75">
        <v>4970697.5</v>
      </c>
      <c r="H157" s="75">
        <v>373514.5</v>
      </c>
      <c r="I157" s="75"/>
      <c r="J157" s="75">
        <v>373514.5</v>
      </c>
      <c r="K157" s="76">
        <v>4597183</v>
      </c>
      <c r="L157" s="75">
        <v>1836408.3</v>
      </c>
      <c r="M157" s="75">
        <v>0</v>
      </c>
      <c r="N157" s="75">
        <v>1836408.3</v>
      </c>
      <c r="O157" s="72">
        <v>66155.399999999994</v>
      </c>
      <c r="P157" s="75">
        <v>2147130.6</v>
      </c>
      <c r="Q157" s="75">
        <v>16325.2</v>
      </c>
      <c r="R157" s="75">
        <v>0</v>
      </c>
      <c r="S157" s="75">
        <v>4919.8999999999996</v>
      </c>
      <c r="T157" s="75">
        <v>-233161.60000000001</v>
      </c>
      <c r="U157" s="77">
        <f>(K157/V157)*1000</f>
        <v>21.007050813379639</v>
      </c>
      <c r="V157" s="78">
        <v>218840000</v>
      </c>
    </row>
    <row r="158" spans="1:22" x14ac:dyDescent="0.25">
      <c r="A158" s="43">
        <v>154</v>
      </c>
      <c r="B158" s="44" t="s">
        <v>332</v>
      </c>
      <c r="C158" s="45">
        <v>454</v>
      </c>
      <c r="D158" s="46" t="s">
        <v>333</v>
      </c>
      <c r="E158" s="47">
        <v>259285.5</v>
      </c>
      <c r="F158" s="47">
        <v>5348574.5999999996</v>
      </c>
      <c r="G158" s="47">
        <v>5607860.0999999996</v>
      </c>
      <c r="H158" s="48">
        <v>3287162.7</v>
      </c>
      <c r="I158" s="48">
        <v>2834425.4</v>
      </c>
      <c r="J158" s="48">
        <v>6121588.0999999996</v>
      </c>
      <c r="K158" s="48">
        <v>-513728</v>
      </c>
      <c r="L158" s="48">
        <v>404105.3</v>
      </c>
      <c r="M158" s="48">
        <v>539546.69999999995</v>
      </c>
      <c r="N158" s="48">
        <v>-135441.4</v>
      </c>
      <c r="O158" s="44">
        <v>0</v>
      </c>
      <c r="P158" s="44">
        <v>123672.9</v>
      </c>
      <c r="Q158" s="44">
        <v>0</v>
      </c>
      <c r="R158" s="44">
        <v>0</v>
      </c>
      <c r="S158" s="44">
        <v>0</v>
      </c>
      <c r="T158" s="48">
        <v>-259114.3</v>
      </c>
      <c r="U158" s="49">
        <f>(K158/V158)*1000</f>
        <v>-2864.0207835069941</v>
      </c>
      <c r="V158" s="50">
        <v>179373</v>
      </c>
    </row>
    <row r="159" spans="1:22" x14ac:dyDescent="0.25">
      <c r="A159" s="43">
        <v>155</v>
      </c>
      <c r="B159" s="44" t="s">
        <v>334</v>
      </c>
      <c r="C159" s="45">
        <v>423</v>
      </c>
      <c r="D159" s="46" t="s">
        <v>335</v>
      </c>
      <c r="E159" s="47">
        <v>1719011</v>
      </c>
      <c r="F159" s="47">
        <v>675265</v>
      </c>
      <c r="G159" s="47">
        <v>2394276</v>
      </c>
      <c r="H159" s="48">
        <v>1995030.2</v>
      </c>
      <c r="I159" s="48">
        <v>180000</v>
      </c>
      <c r="J159" s="48">
        <v>2175030.2000000002</v>
      </c>
      <c r="K159" s="48">
        <v>219245.8</v>
      </c>
      <c r="L159" s="44">
        <v>0</v>
      </c>
      <c r="M159" s="44">
        <v>0</v>
      </c>
      <c r="N159" s="44">
        <v>0</v>
      </c>
      <c r="O159" s="44">
        <v>10000</v>
      </c>
      <c r="P159" s="44">
        <v>322036.09999999998</v>
      </c>
      <c r="Q159" s="44">
        <v>0</v>
      </c>
      <c r="R159" s="44">
        <v>0</v>
      </c>
      <c r="S159" s="44">
        <v>0</v>
      </c>
      <c r="T159" s="48">
        <v>-312036.09999999998</v>
      </c>
      <c r="U159" s="49">
        <f>(K159/V159)*1000</f>
        <v>144.85323460000583</v>
      </c>
      <c r="V159" s="50">
        <v>1513572</v>
      </c>
    </row>
    <row r="160" spans="1:22" x14ac:dyDescent="0.25">
      <c r="A160" s="43">
        <v>156</v>
      </c>
      <c r="B160" s="44" t="s">
        <v>336</v>
      </c>
      <c r="C160" s="45">
        <v>537</v>
      </c>
      <c r="D160" s="46" t="s">
        <v>337</v>
      </c>
      <c r="E160" s="47">
        <v>100005.5</v>
      </c>
      <c r="F160" s="47">
        <v>5497463.7999999998</v>
      </c>
      <c r="G160" s="47">
        <v>5597469.2999999998</v>
      </c>
      <c r="H160" s="48">
        <v>323910.8</v>
      </c>
      <c r="I160" s="48">
        <v>82054</v>
      </c>
      <c r="J160" s="48">
        <v>405964.79999999999</v>
      </c>
      <c r="K160" s="48">
        <v>5191504.5</v>
      </c>
      <c r="L160" s="48">
        <v>345066.9</v>
      </c>
      <c r="M160" s="44">
        <v>0</v>
      </c>
      <c r="N160" s="48">
        <v>345066.9</v>
      </c>
      <c r="O160" s="44">
        <v>125307.4</v>
      </c>
      <c r="P160" s="44">
        <v>848952</v>
      </c>
      <c r="Q160" s="44">
        <v>-7.1</v>
      </c>
      <c r="R160" s="48">
        <v>-4294.7</v>
      </c>
      <c r="S160" s="44">
        <v>2.1</v>
      </c>
      <c r="T160" s="48">
        <v>-382881.6</v>
      </c>
      <c r="U160" s="49">
        <f>(K160/V160)*1000</f>
        <v>112.37022727272728</v>
      </c>
      <c r="V160" s="50">
        <v>46200000</v>
      </c>
    </row>
    <row r="161" spans="1:22" x14ac:dyDescent="0.25">
      <c r="A161" s="43">
        <v>157</v>
      </c>
      <c r="B161" s="44" t="s">
        <v>338</v>
      </c>
      <c r="C161" s="45">
        <v>25</v>
      </c>
      <c r="D161" s="46" t="s">
        <v>339</v>
      </c>
      <c r="E161" s="47">
        <v>2452263.2999999998</v>
      </c>
      <c r="F161" s="47">
        <v>1060366.3</v>
      </c>
      <c r="G161" s="47">
        <v>3512629.6</v>
      </c>
      <c r="H161" s="48">
        <v>1492765.4</v>
      </c>
      <c r="I161" s="44">
        <v>0</v>
      </c>
      <c r="J161" s="48">
        <v>1492765.4</v>
      </c>
      <c r="K161" s="48">
        <v>2019864.2</v>
      </c>
      <c r="L161" s="48">
        <v>55967.8</v>
      </c>
      <c r="M161" s="48">
        <v>21391.8</v>
      </c>
      <c r="N161" s="48">
        <v>34576</v>
      </c>
      <c r="O161" s="44">
        <v>12464.5</v>
      </c>
      <c r="P161" s="44">
        <v>437844.1</v>
      </c>
      <c r="Q161" s="44">
        <v>0</v>
      </c>
      <c r="R161" s="44">
        <v>0</v>
      </c>
      <c r="S161" s="44">
        <v>0</v>
      </c>
      <c r="T161" s="48">
        <v>-390803.6</v>
      </c>
      <c r="U161" s="49">
        <f>(K161/V161)*1000</f>
        <v>127.28177852073883</v>
      </c>
      <c r="V161" s="50">
        <v>15869233</v>
      </c>
    </row>
    <row r="162" spans="1:22" x14ac:dyDescent="0.25">
      <c r="A162" s="43">
        <v>158</v>
      </c>
      <c r="B162" s="44" t="s">
        <v>340</v>
      </c>
      <c r="C162" s="45">
        <v>425</v>
      </c>
      <c r="D162" s="46" t="s">
        <v>341</v>
      </c>
      <c r="E162" s="47">
        <v>358685</v>
      </c>
      <c r="F162" s="47">
        <v>3571434.6</v>
      </c>
      <c r="G162" s="47">
        <v>3930119.6</v>
      </c>
      <c r="H162" s="48">
        <v>814684.3</v>
      </c>
      <c r="I162" s="48">
        <v>4786974.4000000004</v>
      </c>
      <c r="J162" s="48">
        <v>5601658.7000000002</v>
      </c>
      <c r="K162" s="48">
        <v>-1671539.1</v>
      </c>
      <c r="L162" s="48">
        <v>47619.1</v>
      </c>
      <c r="M162" s="48">
        <v>30453.200000000001</v>
      </c>
      <c r="N162" s="48">
        <v>17165.900000000001</v>
      </c>
      <c r="O162" s="44">
        <v>106.8</v>
      </c>
      <c r="P162" s="44">
        <v>436457</v>
      </c>
      <c r="Q162" s="44">
        <v>0</v>
      </c>
      <c r="R162" s="44">
        <v>0</v>
      </c>
      <c r="S162" s="44">
        <v>0</v>
      </c>
      <c r="T162" s="48">
        <v>-419184.3</v>
      </c>
      <c r="U162" s="49">
        <f>(K162/V162)*1000</f>
        <v>-16762.325511432009</v>
      </c>
      <c r="V162" s="50">
        <v>99720</v>
      </c>
    </row>
    <row r="163" spans="1:22" x14ac:dyDescent="0.25">
      <c r="A163" s="43">
        <v>159</v>
      </c>
      <c r="B163" s="44" t="s">
        <v>342</v>
      </c>
      <c r="C163" s="45">
        <v>38</v>
      </c>
      <c r="D163" s="46" t="s">
        <v>343</v>
      </c>
      <c r="E163" s="47">
        <v>4270673.2</v>
      </c>
      <c r="F163" s="47">
        <v>10487028.6</v>
      </c>
      <c r="G163" s="47">
        <v>14757701.800000001</v>
      </c>
      <c r="H163" s="48">
        <v>5978787.7000000002</v>
      </c>
      <c r="I163" s="44">
        <v>0</v>
      </c>
      <c r="J163" s="48">
        <v>5978787.7000000002</v>
      </c>
      <c r="K163" s="48">
        <v>8778914.0999999996</v>
      </c>
      <c r="L163" s="48">
        <v>261429.3</v>
      </c>
      <c r="M163" s="48">
        <v>261428.8</v>
      </c>
      <c r="N163" s="44">
        <v>0.5</v>
      </c>
      <c r="O163" s="44">
        <v>24543.8</v>
      </c>
      <c r="P163" s="44">
        <v>453974.9</v>
      </c>
      <c r="Q163" s="44">
        <v>0.7</v>
      </c>
      <c r="R163" s="48">
        <v>-7868.3</v>
      </c>
      <c r="S163" s="44">
        <v>0</v>
      </c>
      <c r="T163" s="48">
        <v>-437298.2</v>
      </c>
      <c r="U163" s="49">
        <f>(K163/V163)*1000</f>
        <v>21935.659350544211</v>
      </c>
      <c r="V163" s="50">
        <v>400212</v>
      </c>
    </row>
    <row r="164" spans="1:22" x14ac:dyDescent="0.25">
      <c r="A164" s="43">
        <v>160</v>
      </c>
      <c r="B164" s="44" t="s">
        <v>344</v>
      </c>
      <c r="C164" s="45">
        <v>505</v>
      </c>
      <c r="D164" s="46" t="s">
        <v>345</v>
      </c>
      <c r="E164" s="47">
        <v>1672283.6</v>
      </c>
      <c r="F164" s="47">
        <v>18402665.5</v>
      </c>
      <c r="G164" s="47">
        <v>20074949.100000001</v>
      </c>
      <c r="H164" s="48">
        <v>1704911.2</v>
      </c>
      <c r="I164" s="48">
        <v>81688</v>
      </c>
      <c r="J164" s="48">
        <v>1786599.2</v>
      </c>
      <c r="K164" s="48">
        <v>18288349.899999999</v>
      </c>
      <c r="L164" s="48">
        <v>4333759.8</v>
      </c>
      <c r="M164" s="48">
        <v>3753406.3</v>
      </c>
      <c r="N164" s="48">
        <v>580353.5</v>
      </c>
      <c r="O164" s="44">
        <v>96947</v>
      </c>
      <c r="P164" s="44">
        <v>1288847.5</v>
      </c>
      <c r="Q164" s="44">
        <v>-5.5</v>
      </c>
      <c r="R164" s="48">
        <v>9747.2999999999993</v>
      </c>
      <c r="S164" s="44">
        <v>0</v>
      </c>
      <c r="T164" s="48">
        <v>-601805.19999999995</v>
      </c>
      <c r="U164" s="49">
        <f>(K164/V164)*1000</f>
        <v>540.36698453985503</v>
      </c>
      <c r="V164" s="50">
        <v>33844314</v>
      </c>
    </row>
    <row r="165" spans="1:22" x14ac:dyDescent="0.25">
      <c r="A165" s="43">
        <v>161</v>
      </c>
      <c r="B165" s="44" t="s">
        <v>346</v>
      </c>
      <c r="C165" s="45">
        <v>506</v>
      </c>
      <c r="D165" s="46" t="s">
        <v>347</v>
      </c>
      <c r="E165" s="47">
        <v>6565527</v>
      </c>
      <c r="F165" s="47">
        <v>23470048.199999999</v>
      </c>
      <c r="G165" s="47">
        <v>30035575.199999999</v>
      </c>
      <c r="H165" s="48">
        <v>5023040</v>
      </c>
      <c r="I165" s="48">
        <v>4336476.4000000004</v>
      </c>
      <c r="J165" s="48">
        <v>9359516.4000000004</v>
      </c>
      <c r="K165" s="48">
        <v>20676058.800000001</v>
      </c>
      <c r="L165" s="48">
        <v>14434140.800000001</v>
      </c>
      <c r="M165" s="48">
        <v>9241572.0999999996</v>
      </c>
      <c r="N165" s="48">
        <v>5192568.7</v>
      </c>
      <c r="O165" s="44">
        <v>0</v>
      </c>
      <c r="P165" s="44">
        <v>6103351.4000000004</v>
      </c>
      <c r="Q165" s="44">
        <v>0</v>
      </c>
      <c r="R165" s="48">
        <v>176188.79999999999</v>
      </c>
      <c r="S165" s="44">
        <v>0</v>
      </c>
      <c r="T165" s="48">
        <v>-734593.9</v>
      </c>
      <c r="U165" s="49">
        <f>(K165/V165)*1000</f>
        <v>1719.4196235150339</v>
      </c>
      <c r="V165" s="50">
        <v>12025022</v>
      </c>
    </row>
    <row r="166" spans="1:22" x14ac:dyDescent="0.25">
      <c r="A166" s="43">
        <v>162</v>
      </c>
      <c r="B166" s="44" t="s">
        <v>348</v>
      </c>
      <c r="C166" s="45">
        <v>531</v>
      </c>
      <c r="D166" s="46" t="s">
        <v>349</v>
      </c>
      <c r="E166" s="47">
        <v>662680.6</v>
      </c>
      <c r="F166" s="47">
        <v>2653602.1</v>
      </c>
      <c r="G166" s="47">
        <v>3316282.7</v>
      </c>
      <c r="H166" s="48">
        <v>2294924.7000000002</v>
      </c>
      <c r="I166" s="48">
        <v>2350659.5</v>
      </c>
      <c r="J166" s="48">
        <v>4645584.2</v>
      </c>
      <c r="K166" s="48">
        <v>-1329301.5</v>
      </c>
      <c r="L166" s="48">
        <v>212252.5</v>
      </c>
      <c r="M166" s="48">
        <v>552764.80000000005</v>
      </c>
      <c r="N166" s="48">
        <v>-340512.3</v>
      </c>
      <c r="O166" s="44">
        <v>0</v>
      </c>
      <c r="P166" s="44">
        <v>528972.19999999995</v>
      </c>
      <c r="Q166" s="44">
        <v>-28086.5</v>
      </c>
      <c r="R166" s="44">
        <v>0</v>
      </c>
      <c r="S166" s="44">
        <v>0</v>
      </c>
      <c r="T166" s="48">
        <v>-897571</v>
      </c>
      <c r="U166" s="49">
        <f>(K166/V166)*1000</f>
        <v>-105.36865074933094</v>
      </c>
      <c r="V166" s="50">
        <v>12615721</v>
      </c>
    </row>
    <row r="167" spans="1:22" x14ac:dyDescent="0.25">
      <c r="A167" s="43">
        <v>163</v>
      </c>
      <c r="B167" s="44" t="s">
        <v>350</v>
      </c>
      <c r="C167" s="45">
        <v>513</v>
      </c>
      <c r="D167" s="46" t="s">
        <v>351</v>
      </c>
      <c r="E167" s="47">
        <v>2342247.1</v>
      </c>
      <c r="F167" s="47">
        <v>7004522.7999999998</v>
      </c>
      <c r="G167" s="47">
        <v>9346769.9000000004</v>
      </c>
      <c r="H167" s="48">
        <v>3776566.2</v>
      </c>
      <c r="I167" s="48">
        <v>5192601.2</v>
      </c>
      <c r="J167" s="48">
        <v>8969167.4000000004</v>
      </c>
      <c r="K167" s="48">
        <v>377602.5</v>
      </c>
      <c r="L167" s="48">
        <v>2012863.3</v>
      </c>
      <c r="M167" s="48">
        <v>4142543.6</v>
      </c>
      <c r="N167" s="48">
        <v>-2129680.2999999998</v>
      </c>
      <c r="O167" s="44">
        <v>1925692.9</v>
      </c>
      <c r="P167" s="44">
        <v>528077.1</v>
      </c>
      <c r="Q167" s="44">
        <v>-60.9</v>
      </c>
      <c r="R167" s="48">
        <v>-205728.5</v>
      </c>
      <c r="S167" s="44">
        <v>480.3</v>
      </c>
      <c r="T167" s="48">
        <v>-938334.2</v>
      </c>
      <c r="U167" s="49">
        <f>(K167/V167)*1000</f>
        <v>4.9505408062930183</v>
      </c>
      <c r="V167" s="50">
        <v>76275000</v>
      </c>
    </row>
    <row r="168" spans="1:22" x14ac:dyDescent="0.25">
      <c r="A168" s="43">
        <v>164</v>
      </c>
      <c r="B168" s="44" t="s">
        <v>352</v>
      </c>
      <c r="C168" s="45">
        <v>40</v>
      </c>
      <c r="D168" s="46" t="s">
        <v>353</v>
      </c>
      <c r="E168" s="47">
        <v>7651359.5999999996</v>
      </c>
      <c r="F168" s="47">
        <v>2428685.4</v>
      </c>
      <c r="G168" s="47">
        <v>10080045</v>
      </c>
      <c r="H168" s="48">
        <v>11643836.5</v>
      </c>
      <c r="I168" s="48">
        <v>1452938.7</v>
      </c>
      <c r="J168" s="48">
        <v>13096775.199999999</v>
      </c>
      <c r="K168" s="48">
        <v>-3016730.2</v>
      </c>
      <c r="L168" s="48">
        <v>175382.9</v>
      </c>
      <c r="M168" s="48">
        <v>99495.8</v>
      </c>
      <c r="N168" s="48">
        <v>75887.100000000006</v>
      </c>
      <c r="O168" s="44">
        <v>0</v>
      </c>
      <c r="P168" s="44">
        <v>1181168.2</v>
      </c>
      <c r="Q168" s="44">
        <v>0</v>
      </c>
      <c r="R168" s="44">
        <v>0</v>
      </c>
      <c r="S168" s="44">
        <v>0</v>
      </c>
      <c r="T168" s="48">
        <v>-1105281.1000000001</v>
      </c>
      <c r="U168" s="49">
        <f>(K168/V168)*1000</f>
        <v>-9460.4229190382557</v>
      </c>
      <c r="V168" s="50">
        <v>318879</v>
      </c>
    </row>
    <row r="169" spans="1:22" x14ac:dyDescent="0.25">
      <c r="A169" s="43">
        <v>165</v>
      </c>
      <c r="B169" s="44" t="s">
        <v>354</v>
      </c>
      <c r="C169" s="45">
        <v>252</v>
      </c>
      <c r="D169" s="46" t="s">
        <v>355</v>
      </c>
      <c r="E169" s="47">
        <v>17048121.100000001</v>
      </c>
      <c r="F169" s="47">
        <v>877244.9</v>
      </c>
      <c r="G169" s="47">
        <v>17925366</v>
      </c>
      <c r="H169" s="48">
        <v>13859371.1</v>
      </c>
      <c r="I169" s="48">
        <v>5582000</v>
      </c>
      <c r="J169" s="48">
        <v>19441371.100000001</v>
      </c>
      <c r="K169" s="48">
        <v>-1516005.1</v>
      </c>
      <c r="L169" s="48">
        <v>2705721.6</v>
      </c>
      <c r="M169" s="48">
        <v>3061620.8</v>
      </c>
      <c r="N169" s="48">
        <v>-355899.2</v>
      </c>
      <c r="O169" s="44">
        <v>2612.5</v>
      </c>
      <c r="P169" s="44">
        <v>1107737.1000000001</v>
      </c>
      <c r="Q169" s="44">
        <v>-2141.6</v>
      </c>
      <c r="R169" s="48">
        <v>-229368.6</v>
      </c>
      <c r="S169" s="44">
        <v>0</v>
      </c>
      <c r="T169" s="48">
        <v>-1692534</v>
      </c>
      <c r="U169" s="49">
        <f>(K169/V169)*1000</f>
        <v>-2466.6412301924984</v>
      </c>
      <c r="V169" s="50">
        <v>614603</v>
      </c>
    </row>
    <row r="170" spans="1:22" x14ac:dyDescent="0.25">
      <c r="A170" s="43">
        <v>166</v>
      </c>
      <c r="B170" s="44" t="s">
        <v>356</v>
      </c>
      <c r="C170" s="45">
        <v>524</v>
      </c>
      <c r="D170" s="46" t="s">
        <v>357</v>
      </c>
      <c r="E170" s="47">
        <v>1603938.3</v>
      </c>
      <c r="F170" s="47">
        <v>13204440</v>
      </c>
      <c r="G170" s="47">
        <v>14808378.300000001</v>
      </c>
      <c r="H170" s="48">
        <v>87455.6</v>
      </c>
      <c r="I170" s="48">
        <v>310924.40000000002</v>
      </c>
      <c r="J170" s="48">
        <v>398380</v>
      </c>
      <c r="K170" s="48">
        <v>14409998.300000001</v>
      </c>
      <c r="L170" s="48">
        <v>606460.9</v>
      </c>
      <c r="M170" s="48">
        <v>119394.6</v>
      </c>
      <c r="N170" s="48">
        <v>487066.3</v>
      </c>
      <c r="O170" s="44">
        <v>1175.8</v>
      </c>
      <c r="P170" s="44">
        <v>743747.8</v>
      </c>
      <c r="Q170" s="44">
        <v>-180588.1</v>
      </c>
      <c r="R170" s="48">
        <v>-1297132.8999999999</v>
      </c>
      <c r="S170" s="44">
        <v>117.6</v>
      </c>
      <c r="T170" s="48">
        <v>-1733344.3</v>
      </c>
      <c r="U170" s="49">
        <f>(K170/V170)*1000</f>
        <v>1047.9998763636365</v>
      </c>
      <c r="V170" s="50">
        <v>13750000</v>
      </c>
    </row>
    <row r="171" spans="1:22" x14ac:dyDescent="0.25">
      <c r="A171" s="43">
        <v>167</v>
      </c>
      <c r="B171" s="44" t="s">
        <v>358</v>
      </c>
      <c r="C171" s="45">
        <v>492</v>
      </c>
      <c r="D171" s="46" t="s">
        <v>359</v>
      </c>
      <c r="E171" s="47">
        <v>197334.5</v>
      </c>
      <c r="F171" s="47">
        <v>12132276.800000001</v>
      </c>
      <c r="G171" s="47">
        <v>12329611.300000001</v>
      </c>
      <c r="H171" s="48">
        <v>11475234.1</v>
      </c>
      <c r="I171" s="48">
        <v>28514770.899999999</v>
      </c>
      <c r="J171" s="48">
        <v>39990005</v>
      </c>
      <c r="K171" s="48">
        <v>-27660393.699999999</v>
      </c>
      <c r="L171" s="48">
        <v>1148739</v>
      </c>
      <c r="M171" s="48">
        <v>971151.6</v>
      </c>
      <c r="N171" s="48">
        <v>177587.4</v>
      </c>
      <c r="O171" s="44">
        <v>7044.5</v>
      </c>
      <c r="P171" s="44">
        <v>2615640.7000000002</v>
      </c>
      <c r="Q171" s="44">
        <v>534467.9</v>
      </c>
      <c r="R171" s="44">
        <v>0</v>
      </c>
      <c r="S171" s="44">
        <v>52.3</v>
      </c>
      <c r="T171" s="48">
        <v>-1896593.2</v>
      </c>
      <c r="U171" s="49">
        <f>(K171/V171)*1000</f>
        <v>-1451.0690176517987</v>
      </c>
      <c r="V171" s="50">
        <v>19062080</v>
      </c>
    </row>
    <row r="172" spans="1:22" x14ac:dyDescent="0.25">
      <c r="A172" s="43">
        <v>168</v>
      </c>
      <c r="B172" s="44" t="s">
        <v>360</v>
      </c>
      <c r="C172" s="45">
        <v>195</v>
      </c>
      <c r="D172" s="46" t="s">
        <v>361</v>
      </c>
      <c r="E172" s="47">
        <v>4896023.7</v>
      </c>
      <c r="F172" s="47">
        <v>31859045.399999999</v>
      </c>
      <c r="G172" s="47">
        <v>36755069.100000001</v>
      </c>
      <c r="H172" s="48">
        <v>4101710</v>
      </c>
      <c r="I172" s="48">
        <v>1970000</v>
      </c>
      <c r="J172" s="48">
        <v>6071710</v>
      </c>
      <c r="K172" s="48">
        <v>30683359.100000001</v>
      </c>
      <c r="L172" s="48">
        <v>5031903.4000000004</v>
      </c>
      <c r="M172" s="48">
        <v>3706136.8</v>
      </c>
      <c r="N172" s="48">
        <v>1325766.6000000001</v>
      </c>
      <c r="O172" s="44">
        <v>171459.8</v>
      </c>
      <c r="P172" s="44">
        <v>3431297.5</v>
      </c>
      <c r="Q172" s="44">
        <v>2603.8000000000002</v>
      </c>
      <c r="R172" s="44">
        <v>0</v>
      </c>
      <c r="S172" s="44">
        <v>55.5</v>
      </c>
      <c r="T172" s="48">
        <v>-1931522.8</v>
      </c>
      <c r="U172" s="49">
        <f>(K172/V172)*1000</f>
        <v>233.24927573690113</v>
      </c>
      <c r="V172" s="50">
        <v>131547500</v>
      </c>
    </row>
    <row r="173" spans="1:22" x14ac:dyDescent="0.25">
      <c r="A173" s="43">
        <v>169</v>
      </c>
      <c r="B173" s="44" t="s">
        <v>362</v>
      </c>
      <c r="C173" s="45">
        <v>496</v>
      </c>
      <c r="D173" s="46" t="s">
        <v>363</v>
      </c>
      <c r="E173" s="47">
        <v>37040999.600000001</v>
      </c>
      <c r="F173" s="47">
        <v>59694067.399999999</v>
      </c>
      <c r="G173" s="47">
        <v>96735067</v>
      </c>
      <c r="H173" s="48">
        <v>18762740.699999999</v>
      </c>
      <c r="I173" s="48">
        <v>34349688.700000003</v>
      </c>
      <c r="J173" s="48">
        <v>53112429.399999999</v>
      </c>
      <c r="K173" s="48">
        <v>43622637.600000001</v>
      </c>
      <c r="L173" s="48">
        <v>39615130.5</v>
      </c>
      <c r="M173" s="48">
        <v>39159610.5</v>
      </c>
      <c r="N173" s="48">
        <v>455520</v>
      </c>
      <c r="O173" s="44">
        <v>1339488.5</v>
      </c>
      <c r="P173" s="44">
        <v>1196038.8</v>
      </c>
      <c r="Q173" s="44">
        <v>-3029252.5</v>
      </c>
      <c r="R173" s="44">
        <v>0</v>
      </c>
      <c r="S173" s="48">
        <v>1135.3</v>
      </c>
      <c r="T173" s="48">
        <v>-2431418.1</v>
      </c>
      <c r="U173" s="49">
        <f>(K173/V173)*1000</f>
        <v>431.83769586446857</v>
      </c>
      <c r="V173" s="50">
        <v>101016280</v>
      </c>
    </row>
    <row r="174" spans="1:22" x14ac:dyDescent="0.25">
      <c r="A174" s="43">
        <v>170</v>
      </c>
      <c r="B174" s="44" t="s">
        <v>364</v>
      </c>
      <c r="C174" s="45">
        <v>498</v>
      </c>
      <c r="D174" s="46" t="s">
        <v>365</v>
      </c>
      <c r="E174" s="47">
        <v>1899698.3</v>
      </c>
      <c r="F174" s="47">
        <v>19500795.100000001</v>
      </c>
      <c r="G174" s="47">
        <v>21400493.399999999</v>
      </c>
      <c r="H174" s="48">
        <v>1728282.2</v>
      </c>
      <c r="I174" s="44">
        <v>0</v>
      </c>
      <c r="J174" s="48">
        <v>1728282.2</v>
      </c>
      <c r="K174" s="48">
        <v>19672211.199999999</v>
      </c>
      <c r="L174" s="48">
        <v>7913062.4000000004</v>
      </c>
      <c r="M174" s="48">
        <v>6018006.7999999998</v>
      </c>
      <c r="N174" s="48">
        <v>1895055.6</v>
      </c>
      <c r="O174" s="44">
        <v>283124.59999999998</v>
      </c>
      <c r="P174" s="44">
        <v>2024285.7</v>
      </c>
      <c r="Q174" s="44">
        <v>0</v>
      </c>
      <c r="R174" s="48">
        <v>-3195034.1</v>
      </c>
      <c r="S174" s="48">
        <v>10873.2</v>
      </c>
      <c r="T174" s="48">
        <v>-3052012.8</v>
      </c>
      <c r="U174" s="49">
        <f>(K174/V174)*1000</f>
        <v>204.93584859037017</v>
      </c>
      <c r="V174" s="50">
        <v>95992045</v>
      </c>
    </row>
    <row r="175" spans="1:22" s="35" customFormat="1" x14ac:dyDescent="0.25">
      <c r="A175" s="43">
        <v>171</v>
      </c>
      <c r="B175" s="44" t="s">
        <v>366</v>
      </c>
      <c r="C175" s="45">
        <v>526</v>
      </c>
      <c r="D175" s="46" t="s">
        <v>367</v>
      </c>
      <c r="E175" s="47">
        <v>237269297.40000001</v>
      </c>
      <c r="F175" s="47">
        <v>104008125.90000001</v>
      </c>
      <c r="G175" s="47">
        <v>341277423.30000001</v>
      </c>
      <c r="H175" s="48">
        <v>133888893.2</v>
      </c>
      <c r="I175" s="48">
        <v>201729580.40000001</v>
      </c>
      <c r="J175" s="48">
        <v>335618473.60000002</v>
      </c>
      <c r="K175" s="48">
        <v>5658949.7000000002</v>
      </c>
      <c r="L175" s="48">
        <v>133821415.8</v>
      </c>
      <c r="M175" s="48">
        <v>58320896.299999997</v>
      </c>
      <c r="N175" s="48">
        <v>75500519.5</v>
      </c>
      <c r="O175" s="44">
        <v>1064132.6000000001</v>
      </c>
      <c r="P175" s="44">
        <v>75538072.5</v>
      </c>
      <c r="Q175" s="44">
        <v>-3155744.5</v>
      </c>
      <c r="R175" s="48">
        <v>-1383249.1</v>
      </c>
      <c r="S175" s="48">
        <v>1904.6</v>
      </c>
      <c r="T175" s="79">
        <v>-3514318.6</v>
      </c>
      <c r="U175" s="49">
        <f>(K175/V175)*1000</f>
        <v>265.01508056455128</v>
      </c>
      <c r="V175" s="50">
        <v>21353312</v>
      </c>
    </row>
    <row r="176" spans="1:22" x14ac:dyDescent="0.25">
      <c r="A176" s="43">
        <v>172</v>
      </c>
      <c r="B176" s="44" t="s">
        <v>368</v>
      </c>
      <c r="C176" s="45">
        <v>525</v>
      </c>
      <c r="D176" s="46" t="s">
        <v>369</v>
      </c>
      <c r="E176" s="47">
        <v>1941092.7</v>
      </c>
      <c r="F176" s="47">
        <v>2894308.9</v>
      </c>
      <c r="G176" s="47">
        <v>4835401.5999999996</v>
      </c>
      <c r="H176" s="48">
        <v>595901.69999999995</v>
      </c>
      <c r="I176" s="44">
        <v>0</v>
      </c>
      <c r="J176" s="48">
        <v>595901.69999999995</v>
      </c>
      <c r="K176" s="48">
        <v>4239499.9000000004</v>
      </c>
      <c r="L176" s="48">
        <v>561474.69999999995</v>
      </c>
      <c r="M176" s="48">
        <v>420075.9</v>
      </c>
      <c r="N176" s="48">
        <v>141398.79999999999</v>
      </c>
      <c r="O176" s="44">
        <v>98495.7</v>
      </c>
      <c r="P176" s="44">
        <v>3906702.4</v>
      </c>
      <c r="Q176" s="44">
        <v>-23276</v>
      </c>
      <c r="R176" s="44">
        <v>0</v>
      </c>
      <c r="S176" s="48">
        <v>9849.6</v>
      </c>
      <c r="T176" s="48">
        <v>-3699933.5</v>
      </c>
      <c r="U176" s="49">
        <f>(K176/V176)*1000</f>
        <v>81.342766395503645</v>
      </c>
      <c r="V176" s="50">
        <v>52118954</v>
      </c>
    </row>
    <row r="177" spans="1:22" s="36" customFormat="1" ht="16.5" x14ac:dyDescent="0.35">
      <c r="A177" s="43">
        <v>173</v>
      </c>
      <c r="B177" s="44" t="s">
        <v>370</v>
      </c>
      <c r="C177" s="45">
        <v>518</v>
      </c>
      <c r="D177" s="46" t="s">
        <v>371</v>
      </c>
      <c r="E177" s="47">
        <v>51717090.100000001</v>
      </c>
      <c r="F177" s="47">
        <v>284351227.69999999</v>
      </c>
      <c r="G177" s="47">
        <v>336068317.80000001</v>
      </c>
      <c r="H177" s="48">
        <v>54135352.5</v>
      </c>
      <c r="I177" s="48">
        <v>46951257</v>
      </c>
      <c r="J177" s="48">
        <v>101086609.5</v>
      </c>
      <c r="K177" s="48">
        <v>234981708.30000001</v>
      </c>
      <c r="L177" s="48">
        <v>62990399.899999999</v>
      </c>
      <c r="M177" s="48">
        <v>49729952.399999999</v>
      </c>
      <c r="N177" s="48">
        <v>13260447.5</v>
      </c>
      <c r="O177" s="44">
        <v>982110.5</v>
      </c>
      <c r="P177" s="44">
        <v>16404628.1</v>
      </c>
      <c r="Q177" s="44">
        <v>-4895272.0999999996</v>
      </c>
      <c r="R177" s="44">
        <v>0</v>
      </c>
      <c r="S177" s="48">
        <v>483697</v>
      </c>
      <c r="T177" s="48">
        <v>-7541039.2000000002</v>
      </c>
      <c r="U177" s="49">
        <f>(K177/V177)*1000</f>
        <v>81.851177776155495</v>
      </c>
      <c r="V177" s="50">
        <v>2870840893</v>
      </c>
    </row>
    <row r="179" spans="1:22" x14ac:dyDescent="0.25">
      <c r="B179" s="42" t="s">
        <v>372</v>
      </c>
      <c r="Q179" s="40"/>
    </row>
  </sheetData>
  <mergeCells count="3">
    <mergeCell ref="E3:K3"/>
    <mergeCell ref="L3:T3"/>
    <mergeCell ref="U3:V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2018-03-21T01:48:13Z</dcterms:created>
  <dcterms:modified xsi:type="dcterms:W3CDTF">2018-03-21T02:07:04Z</dcterms:modified>
</cp:coreProperties>
</file>